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1"/>
  </bookViews>
  <sheets>
    <sheet name="scheda 1" sheetId="1" r:id="rId1"/>
    <sheet name="scheda 2" sheetId="2" r:id="rId2"/>
    <sheet name="scheda 2b" sheetId="3" r:id="rId3"/>
    <sheet name="scheda 3" sheetId="4" r:id="rId4"/>
    <sheet name="scheda 4" sheetId="5" r:id="rId5"/>
  </sheets>
  <definedNames>
    <definedName name="_xlnm.Print_Area" localSheetId="1">'scheda 2'!$A$1:$Q$26</definedName>
    <definedName name="_xlnm.Print_Area" localSheetId="3">'scheda 3'!$A$1:$P$23</definedName>
    <definedName name="_xlnm.Print_Area" localSheetId="4">'scheda 4'!$A$1:$K$11</definedName>
    <definedName name="_xlnm.Print_Titles" localSheetId="1">'scheda 2'!$3:$7</definedName>
  </definedNames>
  <calcPr fullCalcOnLoad="1"/>
</workbook>
</file>

<file path=xl/sharedStrings.xml><?xml version="1.0" encoding="utf-8"?>
<sst xmlns="http://schemas.openxmlformats.org/spreadsheetml/2006/main" count="127" uniqueCount="105">
  <si>
    <t>ARTICOLAZIONE DELLA COPERTURA FINANZIARIA</t>
  </si>
  <si>
    <t>N. progr. (1)</t>
  </si>
  <si>
    <t>Cod. Int. Amm.ne (2)</t>
  </si>
  <si>
    <t>CODICE ISTAT</t>
  </si>
  <si>
    <t>DESCRIZIONE DELL'INTERVENTO</t>
  </si>
  <si>
    <t>STIMA DEI COSTI DEL PROGRAMMA</t>
  </si>
  <si>
    <t>Cessione immobili</t>
  </si>
  <si>
    <t>Apporto di capitale privato</t>
  </si>
  <si>
    <t>Reg.</t>
  </si>
  <si>
    <t>Prov.</t>
  </si>
  <si>
    <t>Com.</t>
  </si>
  <si>
    <t>Primo Anno</t>
  </si>
  <si>
    <t>Secondo Anno</t>
  </si>
  <si>
    <t>Terzo Anno</t>
  </si>
  <si>
    <t>Importo</t>
  </si>
  <si>
    <t>N</t>
  </si>
  <si>
    <t>TOTALE</t>
  </si>
  <si>
    <t>(1) Numero progressivo da 1 a N. a partire dalle opere del primo anno.</t>
  </si>
  <si>
    <t>ELENCO ANNUALE</t>
  </si>
  <si>
    <t>Cod. Int. Amm.ne (1)</t>
  </si>
  <si>
    <t>DESCRIZIONE INTERVENTO</t>
  </si>
  <si>
    <t>RESPONSABILE DEL PROCEDIMENTO</t>
  </si>
  <si>
    <t>FINALITA'</t>
  </si>
  <si>
    <t>Conformità</t>
  </si>
  <si>
    <t>Priorità (4)</t>
  </si>
  <si>
    <t>STATO PROGETTAZIONE approvata (5)</t>
  </si>
  <si>
    <t>Tempi di esecuzione</t>
  </si>
  <si>
    <t>Nome</t>
  </si>
  <si>
    <t>Cognome</t>
  </si>
  <si>
    <t>Urb (S/N)</t>
  </si>
  <si>
    <t>Amb (S/N)</t>
  </si>
  <si>
    <t>TRIM/ANNO INIZIO LAVORI</t>
  </si>
  <si>
    <t>TRIM/ANNO FINE LAVORI</t>
  </si>
  <si>
    <t>(2) La codifica dell'intervento CUI (C.F. + ANNO + n. progressivo) verrà composta e confermata, al momento della pubblicazione, dal sistema informativo di gestione.</t>
  </si>
  <si>
    <t>(3) Indicare le finalità utilizzando la tabella 5.</t>
  </si>
  <si>
    <t>(5) Indicare la fase della progettazione approvata dell'opera come da Tabella 4.</t>
  </si>
  <si>
    <t>QUADRO DELLE RISORSE DISPONIBILI</t>
  </si>
  <si>
    <t>TIPOLOGIE RISORSE</t>
  </si>
  <si>
    <t>Arco temporale di validità del programma</t>
  </si>
  <si>
    <t>Disponibilità Finanziaria Primo anno</t>
  </si>
  <si>
    <t>Disponibilità Finanziaria Secondo anno</t>
  </si>
  <si>
    <t>Disponibilità Finanziaria Terzo anno</t>
  </si>
  <si>
    <t>Importo Totale</t>
  </si>
  <si>
    <t>Entrate aventi destinazione vincolata per legge</t>
  </si>
  <si>
    <t>Entrate acquisite mediante contrazione di mutuo</t>
  </si>
  <si>
    <t>Entrate acquisite mediante apporti di capitali privati</t>
  </si>
  <si>
    <t>Stanziamenti di bilancio</t>
  </si>
  <si>
    <t>Totali</t>
  </si>
  <si>
    <t>ELENCO DEGLI IMMOBILI DA TRASFERIRE</t>
  </si>
  <si>
    <t>ex articolo 19 comma 5 ter della legge 109/94 e s.m.i.</t>
  </si>
  <si>
    <t>Totale</t>
  </si>
  <si>
    <t>Elenco degli immobili da trasferire ex art. 19, c. 5-ter della legge 109/94</t>
  </si>
  <si>
    <t>Valore stimato</t>
  </si>
  <si>
    <t>Riferimento intervento (1)</t>
  </si>
  <si>
    <t>Descrizione immobile</t>
  </si>
  <si>
    <t>Solo diritto di superficie</t>
  </si>
  <si>
    <t>Piena proprietà</t>
  </si>
  <si>
    <t>1° anno</t>
  </si>
  <si>
    <t>2° anno</t>
  </si>
  <si>
    <t>3° anno</t>
  </si>
  <si>
    <t>(1) viene riportato il numero progressivo dell'intervento di riferimento.</t>
  </si>
  <si>
    <t xml:space="preserve">Note: </t>
  </si>
  <si>
    <t>Il responsabile del programma</t>
  </si>
  <si>
    <t>(2) Eventuale codice indentificativo dell'intervento attribuito dall'Amministrazione (può essere vuoto).</t>
  </si>
  <si>
    <t>CODICE UNICO INTERVENTO CUI SISTEMA (2)</t>
  </si>
  <si>
    <t>Importo annualità</t>
  </si>
  <si>
    <t>Importo totale intervento</t>
  </si>
  <si>
    <t>(1) Eventuale codice indentificativo dell'intervento attribuito dall'Amministrazione (può essere vuoto)</t>
  </si>
  <si>
    <t>DELL'AMMINISTRAZIONE COMUNE DI ZOLA PREDOSA</t>
  </si>
  <si>
    <t>(3)</t>
  </si>
  <si>
    <t>Programmazione Triennale - Interventi Annuali</t>
  </si>
  <si>
    <t>Programmazione Triennale - Quadro risorse disponibili</t>
  </si>
  <si>
    <t>Programmazione Triennale - Beni Immobili</t>
  </si>
  <si>
    <t>codice nuts (3)</t>
  </si>
  <si>
    <t>priorità (5)</t>
  </si>
  <si>
    <t>(3) in alternativa al codice istat si puo' inserire il codice nut</t>
  </si>
  <si>
    <t>(5) vedi articolo 128 comma 3 del D.Lgs. 163/2006 e ss.mm.ii. Secondo le priorità indicate dall'amministrazione espresso in 3 livelli (1 massima priorità 3 minima priorità)</t>
  </si>
  <si>
    <t xml:space="preserve">cup </t>
  </si>
  <si>
    <t>CVP</t>
  </si>
  <si>
    <t>art. 271 del D.P.R. 5 ottobre 2010 n. 207</t>
  </si>
  <si>
    <t>(1) indicare se servizi o forniture</t>
  </si>
  <si>
    <t>(3) Vedi tabella 6</t>
  </si>
  <si>
    <t>(4) Vedi art. 128 comma 3 D.Lgs. 163/2006 e s.m.i. e secondo le priorità indicate dall'Amministrazione con una scala espressa in tre livelli (1=massima priorità; 3=minima priorità).</t>
  </si>
  <si>
    <t>Tipologia (4)</t>
  </si>
  <si>
    <t>Categoria(4)</t>
  </si>
  <si>
    <t>S/N (6)</t>
  </si>
  <si>
    <t>Tipologia (7)</t>
  </si>
  <si>
    <t>(4) Vedi Tabella 1 e Tabella 2.</t>
  </si>
  <si>
    <t>(6) Da compilarsi solo nell'ipotesi di cui all'art. 53 comma 6-7 D.Lgs. 163/2006 e s.m.i. quando si tratta d'intervento che si realizza a seguito di specifica alienazione a favore dell'appaltatore. In caso affermativo compilare la scheda 2B.</t>
  </si>
  <si>
    <t>(7) Vedi Tabella 3.</t>
  </si>
  <si>
    <t>Trasferimento di immobili ex art. 19, c. 5-ter L. n. 109/94</t>
  </si>
  <si>
    <t>Altro (1)</t>
  </si>
  <si>
    <t>Importo (in euro)</t>
  </si>
  <si>
    <t>Accantonamento di cui all'art. 12, comma 1 del DPR 207/2010 riferito al primo anno</t>
  </si>
  <si>
    <t>A02 05</t>
  </si>
  <si>
    <t>A01 01</t>
  </si>
  <si>
    <t>Costruzione della cassa di Espansione sullo scolo Canocchia a nord della Via Calari - stalcio</t>
  </si>
  <si>
    <t>Scheda 1: PROGRAMMA TRIENNALE DELLE OPERE PUBBLICHE 2015/2017</t>
  </si>
  <si>
    <t>Scheda 2: PROGRAMMA TRIENNALE DELLE OPERE PUBBLICHE 2015/2017</t>
  </si>
  <si>
    <t>Scheda 2B: PROGRAMMA TRIENNALE DELLE OPERE PUBBLICHE 2015/2017</t>
  </si>
  <si>
    <t>Scheda 3: PROGRAMMA TRIENNALE DELLE OPERE PUBBLICHE 2015/2017</t>
  </si>
  <si>
    <t>SCHEDA 4: PROGRAMMA ANNUALE FORNITURE E SERVIZI 2015/2017</t>
  </si>
  <si>
    <t>Non sono previsti forniture e servizi per gli anni 2015/2017 realizzati dall'area tecnica del Comune di Zola Predosa</t>
  </si>
  <si>
    <t xml:space="preserve">Costruzione delle nuove fognature bacino Calari - Balzani </t>
  </si>
  <si>
    <t>(Mauro Lorrai)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</si>
</sst>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_-* #,##0.0_-;\-* #,##0.0_-;_-* &quot;-&quot;_-;_-@_-"/>
    <numFmt numFmtId="174" formatCode="_-* #,##0.00_-;\-* #,##0.00_-;_-* &quot;-&quot;_-;_-@_-"/>
    <numFmt numFmtId="175" formatCode="_-* #,##0.000_-;\-* #,##0.000_-;_-* &quot;-&quot;_-;_-@_-"/>
    <numFmt numFmtId="176" formatCode="_-[$€-2]\ * #,##0_-;\-[$€-2]\ * #,##0_-;_-[$€-2]\ * &quot;-&quot;_-;_-@_-"/>
    <numFmt numFmtId="177" formatCode="_-[$€-2]\ * #,##0.0_-;\-[$€-2]\ * #,##0.0_-;_-[$€-2]\ * &quot;-&quot;_-;_-@_-"/>
    <numFmt numFmtId="178" formatCode="_-[$€-2]\ * #,##0.00_-;\-[$€-2]\ * #,##0.00_-;_-[$€-2]\ * &quot;-&quot;_-;_-@_-"/>
    <numFmt numFmtId="179" formatCode="_-* #,##0.0000_-;\-* #,##0.0000_-;_-* &quot;-&quot;_-;_-@_-"/>
    <numFmt numFmtId="180" formatCode="_-* #,##0.00000_-;\-* #,##0.00000_-;_-* &quot;-&quot;_-;_-@_-"/>
    <numFmt numFmtId="181" formatCode="_-* #,##0.000000_-;\-* #,##0.000000_-;_-* &quot;-&quot;_-;_-@_-"/>
    <numFmt numFmtId="182" formatCode="#,##0.0"/>
    <numFmt numFmtId="183" formatCode="_-* #,##0.0_-;\-* #,##0.0_-;_-* &quot;-&quot;??_-;_-@_-"/>
    <numFmt numFmtId="184" formatCode="_-* #,##0_-;\-* #,##0_-;_-* &quot;-&quot;??_-;_-@_-"/>
    <numFmt numFmtId="185" formatCode="_-* #,##0.000_-;\-* #,##0.000_-;_-* &quot;-&quot;??_-;_-@_-"/>
    <numFmt numFmtId="186" formatCode="_-* #,##0.0000_-;\-* #,##0.0000_-;_-* &quot;-&quot;??_-;_-@_-"/>
    <numFmt numFmtId="187" formatCode="_-* #,##0.0000_-;\-* #,##0.0000_-;_-* &quot;-&quot;????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3.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trike/>
      <sz val="7"/>
      <name val="Arial"/>
      <family val="2"/>
    </font>
    <font>
      <sz val="14"/>
      <name val="Arial"/>
      <family val="2"/>
    </font>
    <font>
      <sz val="10"/>
      <name val="Verdana"/>
      <family val="2"/>
    </font>
    <font>
      <sz val="11"/>
      <name val="Tahoma"/>
      <family val="2"/>
    </font>
    <font>
      <sz val="11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1" fontId="3" fillId="0" borderId="0" xfId="18" applyFont="1" applyAlignment="1">
      <alignment vertical="top"/>
    </xf>
    <xf numFmtId="43" fontId="3" fillId="0" borderId="0" xfId="18" applyNumberFormat="1" applyFont="1" applyAlignment="1">
      <alignment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2" borderId="1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43" fontId="0" fillId="0" borderId="0" xfId="17" applyFont="1" applyAlignment="1">
      <alignment vertical="top"/>
    </xf>
    <xf numFmtId="0" fontId="0" fillId="0" borderId="0" xfId="0" applyFont="1" applyFill="1" applyAlignment="1">
      <alignment vertical="top"/>
    </xf>
    <xf numFmtId="0" fontId="3" fillId="2" borderId="2" xfId="0" applyFont="1" applyFill="1" applyBorder="1" applyAlignment="1">
      <alignment vertical="top" wrapText="1"/>
    </xf>
    <xf numFmtId="174" fontId="3" fillId="2" borderId="2" xfId="18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174" fontId="0" fillId="0" borderId="0" xfId="18" applyNumberFormat="1" applyFont="1" applyAlignment="1">
      <alignment vertical="top"/>
    </xf>
    <xf numFmtId="0" fontId="0" fillId="2" borderId="3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/>
    </xf>
    <xf numFmtId="0" fontId="0" fillId="2" borderId="4" xfId="0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0" fillId="2" borderId="5" xfId="0" applyFont="1" applyFill="1" applyBorder="1" applyAlignment="1">
      <alignment vertical="top" wrapText="1"/>
    </xf>
    <xf numFmtId="0" fontId="0" fillId="0" borderId="0" xfId="0" applyFont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1" fillId="2" borderId="1" xfId="0" applyFont="1" applyFill="1" applyBorder="1" applyAlignment="1">
      <alignment horizontal="right" wrapText="1"/>
    </xf>
    <xf numFmtId="4" fontId="11" fillId="2" borderId="1" xfId="0" applyNumberFormat="1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4" fontId="12" fillId="2" borderId="1" xfId="0" applyNumberFormat="1" applyFont="1" applyFill="1" applyBorder="1" applyAlignment="1">
      <alignment horizontal="right" wrapText="1"/>
    </xf>
    <xf numFmtId="4" fontId="12" fillId="0" borderId="1" xfId="0" applyNumberFormat="1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right" wrapText="1"/>
    </xf>
    <xf numFmtId="0" fontId="12" fillId="0" borderId="2" xfId="0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3" fillId="2" borderId="1" xfId="0" applyFont="1" applyFill="1" applyBorder="1" applyAlignment="1">
      <alignment vertical="top" wrapText="1"/>
    </xf>
    <xf numFmtId="0" fontId="13" fillId="0" borderId="5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0" fontId="0" fillId="2" borderId="4" xfId="0" applyFont="1" applyFill="1" applyBorder="1" applyAlignment="1" quotePrefix="1">
      <alignment vertical="top" wrapText="1"/>
    </xf>
    <xf numFmtId="4" fontId="14" fillId="0" borderId="1" xfId="0" applyNumberFormat="1" applyFont="1" applyFill="1" applyBorder="1" applyAlignment="1">
      <alignment vertical="top" wrapText="1"/>
    </xf>
    <xf numFmtId="0" fontId="11" fillId="2" borderId="7" xfId="0" applyFont="1" applyFill="1" applyBorder="1" applyAlignment="1">
      <alignment wrapText="1"/>
    </xf>
    <xf numFmtId="0" fontId="11" fillId="2" borderId="8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right" wrapText="1"/>
    </xf>
    <xf numFmtId="0" fontId="11" fillId="2" borderId="8" xfId="0" applyFont="1" applyFill="1" applyBorder="1" applyAlignment="1">
      <alignment horizontal="left"/>
    </xf>
    <xf numFmtId="4" fontId="11" fillId="2" borderId="7" xfId="0" applyNumberFormat="1" applyFont="1" applyFill="1" applyBorder="1" applyAlignment="1">
      <alignment horizontal="right" wrapText="1"/>
    </xf>
    <xf numFmtId="0" fontId="0" fillId="0" borderId="9" xfId="0" applyFont="1" applyBorder="1" applyAlignment="1">
      <alignment vertical="top"/>
    </xf>
    <xf numFmtId="43" fontId="3" fillId="0" borderId="0" xfId="18" applyNumberFormat="1" applyFont="1" applyBorder="1" applyAlignment="1">
      <alignment vertical="top"/>
    </xf>
    <xf numFmtId="43" fontId="3" fillId="0" borderId="10" xfId="18" applyNumberFormat="1" applyFont="1" applyBorder="1" applyAlignment="1">
      <alignment vertical="top"/>
    </xf>
    <xf numFmtId="0" fontId="11" fillId="2" borderId="8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11" fillId="2" borderId="11" xfId="0" applyFont="1" applyFill="1" applyBorder="1" applyAlignment="1">
      <alignment wrapText="1"/>
    </xf>
    <xf numFmtId="4" fontId="11" fillId="2" borderId="12" xfId="0" applyNumberFormat="1" applyFont="1" applyFill="1" applyBorder="1" applyAlignment="1">
      <alignment horizontal="right" wrapText="1"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4" fillId="0" borderId="0" xfId="0" applyFont="1" applyAlignment="1">
      <alignment horizontal="right" vertical="top"/>
    </xf>
    <xf numFmtId="0" fontId="0" fillId="2" borderId="15" xfId="0" applyFont="1" applyFill="1" applyBorder="1" applyAlignment="1">
      <alignment horizontal="center" vertical="top" wrapText="1"/>
    </xf>
    <xf numFmtId="0" fontId="0" fillId="2" borderId="16" xfId="0" applyFont="1" applyFill="1" applyBorder="1" applyAlignment="1">
      <alignment horizontal="center" vertical="top" wrapText="1"/>
    </xf>
    <xf numFmtId="0" fontId="11" fillId="2" borderId="17" xfId="0" applyFont="1" applyFill="1" applyBorder="1" applyAlignment="1">
      <alignment wrapText="1"/>
    </xf>
    <xf numFmtId="0" fontId="11" fillId="2" borderId="18" xfId="0" applyFont="1" applyFill="1" applyBorder="1" applyAlignment="1">
      <alignment wrapText="1"/>
    </xf>
    <xf numFmtId="0" fontId="11" fillId="2" borderId="19" xfId="0" applyFont="1" applyFill="1" applyBorder="1" applyAlignment="1">
      <alignment wrapText="1"/>
    </xf>
    <xf numFmtId="0" fontId="11" fillId="2" borderId="20" xfId="0" applyFont="1" applyFill="1" applyBorder="1" applyAlignment="1">
      <alignment wrapText="1"/>
    </xf>
    <xf numFmtId="0" fontId="11" fillId="2" borderId="21" xfId="0" applyFont="1" applyFill="1" applyBorder="1" applyAlignment="1">
      <alignment wrapText="1"/>
    </xf>
    <xf numFmtId="0" fontId="0" fillId="2" borderId="15" xfId="0" applyFont="1" applyFill="1" applyBorder="1" applyAlignment="1">
      <alignment vertical="top" wrapText="1"/>
    </xf>
    <xf numFmtId="0" fontId="0" fillId="2" borderId="16" xfId="0" applyFont="1" applyFill="1" applyBorder="1" applyAlignment="1">
      <alignment vertical="top" wrapText="1"/>
    </xf>
    <xf numFmtId="0" fontId="0" fillId="2" borderId="22" xfId="0" applyFont="1" applyFill="1" applyBorder="1" applyAlignment="1">
      <alignment vertical="top" wrapText="1"/>
    </xf>
    <xf numFmtId="0" fontId="0" fillId="2" borderId="23" xfId="0" applyFont="1" applyFill="1" applyBorder="1" applyAlignment="1">
      <alignment vertical="top" wrapText="1"/>
    </xf>
    <xf numFmtId="0" fontId="0" fillId="2" borderId="24" xfId="0" applyFont="1" applyFill="1" applyBorder="1" applyAlignment="1">
      <alignment horizontal="center" vertical="top" textRotation="90" wrapText="1"/>
    </xf>
    <xf numFmtId="0" fontId="0" fillId="2" borderId="25" xfId="0" applyFont="1" applyFill="1" applyBorder="1" applyAlignment="1">
      <alignment horizontal="center" vertical="top" textRotation="90" wrapText="1"/>
    </xf>
    <xf numFmtId="0" fontId="4" fillId="0" borderId="0" xfId="0" applyFont="1" applyFill="1" applyAlignment="1">
      <alignment horizontal="center" vertical="top"/>
    </xf>
    <xf numFmtId="0" fontId="0" fillId="2" borderId="26" xfId="0" applyFont="1" applyFill="1" applyBorder="1" applyAlignment="1">
      <alignment vertical="top" wrapText="1"/>
    </xf>
    <xf numFmtId="0" fontId="0" fillId="2" borderId="27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vertical="top" wrapText="1"/>
    </xf>
    <xf numFmtId="0" fontId="3" fillId="2" borderId="29" xfId="0" applyFont="1" applyFill="1" applyBorder="1" applyAlignment="1">
      <alignment vertical="top" wrapText="1"/>
    </xf>
    <xf numFmtId="0" fontId="3" fillId="2" borderId="30" xfId="0" applyFont="1" applyFill="1" applyBorder="1" applyAlignment="1">
      <alignment vertical="top" wrapText="1"/>
    </xf>
    <xf numFmtId="0" fontId="13" fillId="2" borderId="15" xfId="0" applyFont="1" applyFill="1" applyBorder="1" applyAlignment="1">
      <alignment vertical="top" wrapText="1"/>
    </xf>
    <xf numFmtId="0" fontId="13" fillId="2" borderId="16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0" fontId="6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</xdr:col>
      <xdr:colOff>304800</xdr:colOff>
      <xdr:row>9</xdr:row>
      <xdr:rowOff>66675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3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80" zoomScaleNormal="80" workbookViewId="0" topLeftCell="A1">
      <selection activeCell="E21" sqref="E21"/>
    </sheetView>
  </sheetViews>
  <sheetFormatPr defaultColWidth="9.140625" defaultRowHeight="28.5" customHeight="1"/>
  <cols>
    <col min="1" max="1" width="74.140625" style="5" customWidth="1"/>
    <col min="2" max="2" width="19.00390625" style="5" customWidth="1"/>
    <col min="3" max="3" width="21.140625" style="5" customWidth="1"/>
    <col min="4" max="4" width="18.00390625" style="5" customWidth="1"/>
    <col min="5" max="5" width="21.140625" style="5" customWidth="1"/>
    <col min="6" max="6" width="7.421875" style="5" bestFit="1" customWidth="1"/>
    <col min="7" max="16384" width="9.140625" style="5" customWidth="1"/>
  </cols>
  <sheetData>
    <row r="1" ht="28.5" customHeight="1">
      <c r="A1" s="4" t="s">
        <v>71</v>
      </c>
    </row>
    <row r="2" ht="28.5" customHeight="1">
      <c r="A2" s="6" t="s">
        <v>97</v>
      </c>
    </row>
    <row r="3" ht="28.5" customHeight="1">
      <c r="A3" s="6" t="s">
        <v>68</v>
      </c>
    </row>
    <row r="4" ht="28.5" customHeight="1">
      <c r="B4" s="6"/>
    </row>
    <row r="5" ht="28.5" customHeight="1" thickBot="1">
      <c r="A5" s="6" t="s">
        <v>36</v>
      </c>
    </row>
    <row r="6" spans="1:5" ht="28.5" customHeight="1" thickBot="1">
      <c r="A6" s="61" t="s">
        <v>37</v>
      </c>
      <c r="B6" s="63" t="s">
        <v>38</v>
      </c>
      <c r="C6" s="64"/>
      <c r="D6" s="64"/>
      <c r="E6" s="65"/>
    </row>
    <row r="7" spans="1:5" ht="28.5" customHeight="1" thickBot="1">
      <c r="A7" s="62"/>
      <c r="B7" s="29" t="s">
        <v>39</v>
      </c>
      <c r="C7" s="29" t="s">
        <v>40</v>
      </c>
      <c r="D7" s="29" t="s">
        <v>41</v>
      </c>
      <c r="E7" s="43" t="s">
        <v>42</v>
      </c>
    </row>
    <row r="8" spans="1:5" ht="28.5" customHeight="1" thickBot="1">
      <c r="A8" s="44" t="s">
        <v>43</v>
      </c>
      <c r="B8" s="27">
        <v>0</v>
      </c>
      <c r="C8" s="27">
        <v>0</v>
      </c>
      <c r="D8" s="27">
        <v>0</v>
      </c>
      <c r="E8" s="45">
        <v>0</v>
      </c>
    </row>
    <row r="9" spans="1:5" ht="28.5" customHeight="1" thickBot="1">
      <c r="A9" s="46" t="s">
        <v>44</v>
      </c>
      <c r="B9" s="27">
        <v>0</v>
      </c>
      <c r="C9" s="27">
        <v>0</v>
      </c>
      <c r="D9" s="27">
        <v>0</v>
      </c>
      <c r="E9" s="45">
        <v>0</v>
      </c>
    </row>
    <row r="10" spans="1:5" ht="28.5" customHeight="1" thickBot="1">
      <c r="A10" s="44" t="s">
        <v>45</v>
      </c>
      <c r="B10" s="28">
        <f>'scheda 2'!P14</f>
        <v>0</v>
      </c>
      <c r="C10" s="27">
        <v>0</v>
      </c>
      <c r="D10" s="27">
        <v>0</v>
      </c>
      <c r="E10" s="47">
        <f>SUM(B10:D10)</f>
        <v>0</v>
      </c>
    </row>
    <row r="11" spans="1:5" ht="28.5" customHeight="1" thickBot="1">
      <c r="A11" s="44" t="s">
        <v>90</v>
      </c>
      <c r="B11" s="27">
        <v>0</v>
      </c>
      <c r="C11" s="27">
        <v>0</v>
      </c>
      <c r="D11" s="27">
        <v>0</v>
      </c>
      <c r="E11" s="45">
        <v>0</v>
      </c>
    </row>
    <row r="12" spans="1:5" ht="28.5" customHeight="1" thickBot="1">
      <c r="A12" s="44" t="s">
        <v>46</v>
      </c>
      <c r="B12" s="28">
        <f>'scheda 2'!K14-'scheda 1'!B10</f>
        <v>0</v>
      </c>
      <c r="C12" s="28">
        <f>'scheda 2'!L14</f>
        <v>787750</v>
      </c>
      <c r="D12" s="28">
        <f>'scheda 2'!M14</f>
        <v>827115</v>
      </c>
      <c r="E12" s="47">
        <f>SUM(B12:D12)</f>
        <v>1614865</v>
      </c>
    </row>
    <row r="13" spans="1:5" ht="28.5" customHeight="1" thickBot="1">
      <c r="A13" s="44" t="s">
        <v>91</v>
      </c>
      <c r="B13" s="27">
        <v>0</v>
      </c>
      <c r="C13" s="27">
        <v>0</v>
      </c>
      <c r="D13" s="27">
        <v>0</v>
      </c>
      <c r="E13" s="45">
        <v>0</v>
      </c>
    </row>
    <row r="14" spans="1:5" ht="28.5" customHeight="1" thickBot="1">
      <c r="A14" s="44" t="s">
        <v>47</v>
      </c>
      <c r="B14" s="28">
        <f>SUM(B8:B13)</f>
        <v>0</v>
      </c>
      <c r="C14" s="28">
        <f>SUM(C8:C13)</f>
        <v>787750</v>
      </c>
      <c r="D14" s="28">
        <f>SUM(D8:D13)</f>
        <v>827115</v>
      </c>
      <c r="E14" s="47">
        <f>SUM(B14:D14)</f>
        <v>1614865</v>
      </c>
    </row>
    <row r="15" spans="1:5" ht="28.5" customHeight="1" thickBot="1">
      <c r="A15" s="48"/>
      <c r="B15" s="49">
        <f>B14-'scheda 2'!K14</f>
        <v>0</v>
      </c>
      <c r="C15" s="49">
        <f>C14-'scheda 2'!L14</f>
        <v>0</v>
      </c>
      <c r="D15" s="49">
        <f>D14-'scheda 2'!M14</f>
        <v>0</v>
      </c>
      <c r="E15" s="50"/>
    </row>
    <row r="16" spans="1:5" ht="28.5" customHeight="1" thickBot="1">
      <c r="A16" s="51"/>
      <c r="B16" s="29" t="s">
        <v>92</v>
      </c>
      <c r="C16" s="52"/>
      <c r="D16" s="52"/>
      <c r="E16" s="53"/>
    </row>
    <row r="17" spans="1:5" ht="28.5" customHeight="1" thickBot="1">
      <c r="A17" s="54" t="s">
        <v>93</v>
      </c>
      <c r="B17" s="55">
        <v>0</v>
      </c>
      <c r="C17" s="56"/>
      <c r="D17" s="56"/>
      <c r="E17" s="57"/>
    </row>
    <row r="19" spans="2:5" ht="28.5" customHeight="1">
      <c r="B19" s="2"/>
      <c r="C19" s="2"/>
      <c r="D19" s="2"/>
      <c r="E19" s="2"/>
    </row>
    <row r="20" spans="2:5" ht="28.5" customHeight="1">
      <c r="B20" s="1"/>
      <c r="E20" s="58" t="s">
        <v>62</v>
      </c>
    </row>
    <row r="21" ht="28.5" customHeight="1">
      <c r="E21" s="58" t="s">
        <v>104</v>
      </c>
    </row>
    <row r="22" ht="28.5" customHeight="1">
      <c r="A22" s="21"/>
    </row>
  </sheetData>
  <mergeCells count="2">
    <mergeCell ref="A6:A7"/>
    <mergeCell ref="B6:E6"/>
  </mergeCells>
  <printOptions horizontalCentered="1"/>
  <pageMargins left="0.2362204724409449" right="0.35433070866141736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Footer>&amp;LIL SEGRETARIO GENERALE 
(Dr.ssa Daniela Olivi)&amp;RIL SINDACO
(Stefano Fiorini)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="80" zoomScaleNormal="80" workbookViewId="0" topLeftCell="I7">
      <selection activeCell="M11" sqref="M11"/>
    </sheetView>
  </sheetViews>
  <sheetFormatPr defaultColWidth="9.140625" defaultRowHeight="12.75"/>
  <cols>
    <col min="1" max="1" width="7.00390625" style="5" customWidth="1"/>
    <col min="2" max="2" width="8.57421875" style="5" customWidth="1"/>
    <col min="3" max="3" width="5.57421875" style="23" customWidth="1"/>
    <col min="4" max="4" width="6.00390625" style="23" customWidth="1"/>
    <col min="5" max="5" width="6.140625" style="23" customWidth="1"/>
    <col min="6" max="6" width="9.00390625" style="23" customWidth="1"/>
    <col min="7" max="7" width="6.8515625" style="23" customWidth="1"/>
    <col min="8" max="8" width="8.140625" style="5" customWidth="1"/>
    <col min="9" max="9" width="61.28125" style="5" customWidth="1"/>
    <col min="10" max="10" width="4.28125" style="23" customWidth="1"/>
    <col min="11" max="11" width="16.7109375" style="15" bestFit="1" customWidth="1"/>
    <col min="12" max="12" width="15.140625" style="5" bestFit="1" customWidth="1"/>
    <col min="13" max="13" width="15.140625" style="5" customWidth="1"/>
    <col min="14" max="14" width="16.140625" style="5" bestFit="1" customWidth="1"/>
    <col min="15" max="15" width="11.00390625" style="5" customWidth="1"/>
    <col min="16" max="16" width="16.28125" style="5" bestFit="1" customWidth="1"/>
    <col min="17" max="17" width="10.8515625" style="5" customWidth="1"/>
    <col min="18" max="16384" width="9.140625" style="5" customWidth="1"/>
  </cols>
  <sheetData>
    <row r="1" ht="30">
      <c r="A1" s="4" t="s">
        <v>70</v>
      </c>
    </row>
    <row r="2" spans="12:13" ht="12.75">
      <c r="L2" s="72"/>
      <c r="M2" s="72"/>
    </row>
    <row r="3" spans="1:13" ht="17.25">
      <c r="A3" s="6" t="s">
        <v>98</v>
      </c>
      <c r="K3" s="5"/>
      <c r="L3" s="72"/>
      <c r="M3" s="72"/>
    </row>
    <row r="4" spans="1:13" ht="17.25">
      <c r="A4" s="6" t="s">
        <v>68</v>
      </c>
      <c r="K4" s="5"/>
      <c r="L4" s="72"/>
      <c r="M4" s="72"/>
    </row>
    <row r="5" spans="1:13" ht="17.25">
      <c r="A5" s="6"/>
      <c r="K5" s="5"/>
      <c r="L5" s="3"/>
      <c r="M5" s="3"/>
    </row>
    <row r="6" spans="1:13" ht="20.25" customHeight="1">
      <c r="A6" s="6" t="s">
        <v>0</v>
      </c>
      <c r="K6" s="5"/>
      <c r="L6" s="3"/>
      <c r="M6" s="3"/>
    </row>
    <row r="7" spans="11:13" ht="19.5" customHeight="1">
      <c r="K7" s="5"/>
      <c r="L7" s="3"/>
      <c r="M7" s="3"/>
    </row>
    <row r="8" spans="11:13" ht="19.5" customHeight="1" thickBot="1">
      <c r="K8" s="5"/>
      <c r="L8" s="3"/>
      <c r="M8" s="3"/>
    </row>
    <row r="9" spans="1:17" s="17" customFormat="1" ht="39" customHeight="1" thickBot="1">
      <c r="A9" s="76" t="s">
        <v>1</v>
      </c>
      <c r="B9" s="76" t="s">
        <v>2</v>
      </c>
      <c r="C9" s="59" t="s">
        <v>3</v>
      </c>
      <c r="D9" s="60"/>
      <c r="E9" s="78"/>
      <c r="F9" s="79" t="s">
        <v>73</v>
      </c>
      <c r="G9" s="70" t="s">
        <v>83</v>
      </c>
      <c r="H9" s="70" t="s">
        <v>84</v>
      </c>
      <c r="I9" s="68" t="s">
        <v>4</v>
      </c>
      <c r="J9" s="70" t="s">
        <v>74</v>
      </c>
      <c r="K9" s="73" t="s">
        <v>5</v>
      </c>
      <c r="L9" s="73"/>
      <c r="M9" s="73"/>
      <c r="N9" s="74"/>
      <c r="O9" s="16" t="s">
        <v>6</v>
      </c>
      <c r="P9" s="66" t="s">
        <v>7</v>
      </c>
      <c r="Q9" s="67"/>
    </row>
    <row r="10" spans="1:17" s="17" customFormat="1" ht="37.5" customHeight="1" thickBot="1">
      <c r="A10" s="77"/>
      <c r="B10" s="77"/>
      <c r="C10" s="24" t="s">
        <v>8</v>
      </c>
      <c r="D10" s="24" t="s">
        <v>9</v>
      </c>
      <c r="E10" s="24" t="s">
        <v>10</v>
      </c>
      <c r="F10" s="80"/>
      <c r="G10" s="71"/>
      <c r="H10" s="71"/>
      <c r="I10" s="69"/>
      <c r="J10" s="71"/>
      <c r="K10" s="22" t="s">
        <v>11</v>
      </c>
      <c r="L10" s="18" t="s">
        <v>12</v>
      </c>
      <c r="M10" s="18" t="s">
        <v>13</v>
      </c>
      <c r="N10" s="18" t="s">
        <v>50</v>
      </c>
      <c r="O10" s="8" t="s">
        <v>85</v>
      </c>
      <c r="P10" s="8" t="s">
        <v>14</v>
      </c>
      <c r="Q10" s="8" t="s">
        <v>86</v>
      </c>
    </row>
    <row r="11" spans="1:17" s="35" customFormat="1" ht="32.25" customHeight="1" thickBot="1">
      <c r="A11" s="30">
        <v>3</v>
      </c>
      <c r="B11" s="30"/>
      <c r="C11" s="30">
        <v>8</v>
      </c>
      <c r="D11" s="30">
        <v>37</v>
      </c>
      <c r="E11" s="30">
        <v>60</v>
      </c>
      <c r="F11" s="30"/>
      <c r="G11" s="30">
        <v>1</v>
      </c>
      <c r="H11" s="30" t="s">
        <v>94</v>
      </c>
      <c r="I11" s="31" t="s">
        <v>96</v>
      </c>
      <c r="J11" s="31">
        <v>2</v>
      </c>
      <c r="K11" s="32"/>
      <c r="L11" s="32">
        <v>430000</v>
      </c>
      <c r="M11" s="32">
        <v>219365</v>
      </c>
      <c r="N11" s="33">
        <f>SUM(K11:M11)</f>
        <v>649365</v>
      </c>
      <c r="O11" s="30" t="s">
        <v>15</v>
      </c>
      <c r="P11" s="34">
        <v>0</v>
      </c>
      <c r="Q11" s="30"/>
    </row>
    <row r="12" spans="1:17" s="35" customFormat="1" ht="32.25" customHeight="1" thickBot="1">
      <c r="A12" s="30">
        <v>6</v>
      </c>
      <c r="B12" s="30"/>
      <c r="C12" s="30">
        <v>8</v>
      </c>
      <c r="D12" s="30">
        <v>37</v>
      </c>
      <c r="E12" s="30">
        <v>60</v>
      </c>
      <c r="F12" s="30"/>
      <c r="G12" s="30">
        <v>7</v>
      </c>
      <c r="H12" s="30" t="s">
        <v>95</v>
      </c>
      <c r="I12" s="31" t="s">
        <v>103</v>
      </c>
      <c r="J12" s="31">
        <v>3</v>
      </c>
      <c r="K12" s="32"/>
      <c r="L12" s="32">
        <v>357750</v>
      </c>
      <c r="M12" s="33"/>
      <c r="N12" s="33">
        <f>SUM(K12:M12)</f>
        <v>357750</v>
      </c>
      <c r="O12" s="30" t="s">
        <v>15</v>
      </c>
      <c r="P12" s="34">
        <v>0</v>
      </c>
      <c r="Q12" s="30"/>
    </row>
    <row r="13" spans="1:17" s="36" customFormat="1" ht="32.25" customHeight="1" thickBot="1">
      <c r="A13" s="30">
        <v>8</v>
      </c>
      <c r="B13" s="30"/>
      <c r="C13" s="30">
        <v>8</v>
      </c>
      <c r="D13" s="30">
        <v>37</v>
      </c>
      <c r="E13" s="30">
        <v>60</v>
      </c>
      <c r="F13" s="30"/>
      <c r="G13" s="30">
        <v>7</v>
      </c>
      <c r="H13" s="30" t="s">
        <v>95</v>
      </c>
      <c r="I13" s="31" t="s">
        <v>103</v>
      </c>
      <c r="J13" s="31">
        <v>3</v>
      </c>
      <c r="K13" s="33"/>
      <c r="L13" s="32"/>
      <c r="M13" s="32">
        <v>607750</v>
      </c>
      <c r="N13" s="33">
        <f>SUM(K13:M13)</f>
        <v>607750</v>
      </c>
      <c r="O13" s="30" t="s">
        <v>15</v>
      </c>
      <c r="P13" s="34">
        <v>0</v>
      </c>
      <c r="Q13" s="30"/>
    </row>
    <row r="14" spans="1:17" ht="15.75" thickBot="1">
      <c r="A14" s="66"/>
      <c r="B14" s="67"/>
      <c r="C14" s="67"/>
      <c r="D14" s="67"/>
      <c r="E14" s="67"/>
      <c r="F14" s="67"/>
      <c r="G14" s="67"/>
      <c r="H14" s="75"/>
      <c r="I14" s="8" t="s">
        <v>16</v>
      </c>
      <c r="J14" s="24"/>
      <c r="K14" s="19">
        <f>SUM(K11:K13)</f>
        <v>0</v>
      </c>
      <c r="L14" s="19">
        <f>SUM(L11:L13)</f>
        <v>787750</v>
      </c>
      <c r="M14" s="19">
        <f>SUM(M11:M13)</f>
        <v>827115</v>
      </c>
      <c r="N14" s="19">
        <f>SUM(N11:N13)</f>
        <v>1614865</v>
      </c>
      <c r="O14" s="20"/>
      <c r="P14" s="19">
        <f>SUM(P11:P13)</f>
        <v>0</v>
      </c>
      <c r="Q14" s="8"/>
    </row>
    <row r="15" spans="1:14" ht="12.75">
      <c r="A15" s="9"/>
      <c r="K15" s="5"/>
      <c r="N15" s="25"/>
    </row>
    <row r="16" spans="1:11" ht="12.75">
      <c r="A16" s="9" t="s">
        <v>61</v>
      </c>
      <c r="K16" s="5"/>
    </row>
    <row r="17" ht="12.75">
      <c r="N17" s="9" t="s">
        <v>62</v>
      </c>
    </row>
    <row r="18" ht="12.75">
      <c r="N18" s="58" t="s">
        <v>104</v>
      </c>
    </row>
    <row r="20" ht="12.75">
      <c r="A20" s="5" t="s">
        <v>17</v>
      </c>
    </row>
    <row r="21" ht="12.75">
      <c r="A21" s="5" t="s">
        <v>63</v>
      </c>
    </row>
    <row r="22" ht="12.75">
      <c r="A22" s="5" t="s">
        <v>75</v>
      </c>
    </row>
    <row r="23" ht="12.75">
      <c r="A23" s="5" t="s">
        <v>87</v>
      </c>
    </row>
    <row r="24" ht="12.75">
      <c r="A24" s="5" t="s">
        <v>76</v>
      </c>
    </row>
    <row r="25" ht="12.75">
      <c r="A25" s="5" t="s">
        <v>88</v>
      </c>
    </row>
    <row r="26" ht="12.75">
      <c r="A26" s="5" t="s">
        <v>89</v>
      </c>
    </row>
  </sheetData>
  <mergeCells count="14">
    <mergeCell ref="A14:H14"/>
    <mergeCell ref="A9:A10"/>
    <mergeCell ref="B9:B10"/>
    <mergeCell ref="C9:E9"/>
    <mergeCell ref="G9:G10"/>
    <mergeCell ref="H9:H10"/>
    <mergeCell ref="F9:F10"/>
    <mergeCell ref="P9:Q9"/>
    <mergeCell ref="I9:I10"/>
    <mergeCell ref="J9:J10"/>
    <mergeCell ref="L2:M2"/>
    <mergeCell ref="L4:M4"/>
    <mergeCell ref="K9:N9"/>
    <mergeCell ref="L3:M3"/>
  </mergeCells>
  <printOptions horizontalCentered="1" verticalCentered="1"/>
  <pageMargins left="0.15748031496062992" right="0.2362204724409449" top="0.26" bottom="0.41" header="0.15748031496062992" footer="0.15748031496062992"/>
  <pageSetup fitToHeight="1" fitToWidth="1" horizontalDpi="600" verticalDpi="600" orientation="landscape" paperSize="9" scale="65" r:id="rId1"/>
  <headerFooter alignWithMargins="0">
    <oddHeader>&amp;Rpag. &amp;P</oddHeader>
    <oddFooter>&amp;LIL SEGRETARIO GENERALE 
(Dr.ssa Daniela Olivi)&amp;RIL SINDACO
(Stefano Fiorini)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1:H18"/>
  <sheetViews>
    <sheetView workbookViewId="0" topLeftCell="A1">
      <selection activeCell="G16" sqref="G16"/>
    </sheetView>
  </sheetViews>
  <sheetFormatPr defaultColWidth="9.140625" defaultRowHeight="12.75"/>
  <cols>
    <col min="1" max="1" width="9.140625" style="5" customWidth="1"/>
    <col min="2" max="2" width="11.57421875" style="5" bestFit="1" customWidth="1"/>
    <col min="3" max="3" width="30.7109375" style="5" bestFit="1" customWidth="1"/>
    <col min="4" max="4" width="10.8515625" style="5" bestFit="1" customWidth="1"/>
    <col min="5" max="5" width="8.140625" style="5" bestFit="1" customWidth="1"/>
    <col min="6" max="8" width="12.421875" style="5" customWidth="1"/>
    <col min="9" max="16384" width="9.140625" style="5" customWidth="1"/>
  </cols>
  <sheetData>
    <row r="1" ht="30">
      <c r="A1" s="4" t="s">
        <v>72</v>
      </c>
    </row>
    <row r="2" ht="17.25">
      <c r="A2" s="6" t="s">
        <v>99</v>
      </c>
    </row>
    <row r="3" ht="17.25">
      <c r="A3" s="6" t="s">
        <v>68</v>
      </c>
    </row>
    <row r="5" ht="17.25">
      <c r="A5" s="6" t="s">
        <v>48</v>
      </c>
    </row>
    <row r="6" ht="17.25">
      <c r="A6" s="6" t="s">
        <v>49</v>
      </c>
    </row>
    <row r="8" spans="2:8" ht="12.75">
      <c r="B8" s="81" t="s">
        <v>51</v>
      </c>
      <c r="C8" s="82"/>
      <c r="D8" s="82"/>
      <c r="E8" s="83"/>
      <c r="F8" s="81" t="s">
        <v>38</v>
      </c>
      <c r="G8" s="82"/>
      <c r="H8" s="83"/>
    </row>
    <row r="9" spans="2:8" ht="12.75">
      <c r="B9" s="12"/>
      <c r="C9" s="12"/>
      <c r="D9" s="12"/>
      <c r="E9" s="12"/>
      <c r="F9" s="81" t="s">
        <v>52</v>
      </c>
      <c r="G9" s="82"/>
      <c r="H9" s="83"/>
    </row>
    <row r="10" spans="2:8" ht="25.5" customHeight="1">
      <c r="B10" s="12" t="s">
        <v>53</v>
      </c>
      <c r="C10" s="12" t="s">
        <v>54</v>
      </c>
      <c r="D10" s="12" t="s">
        <v>55</v>
      </c>
      <c r="E10" s="12" t="s">
        <v>56</v>
      </c>
      <c r="F10" s="12" t="s">
        <v>57</v>
      </c>
      <c r="G10" s="12" t="s">
        <v>58</v>
      </c>
      <c r="H10" s="12" t="s">
        <v>59</v>
      </c>
    </row>
    <row r="11" spans="2:8" ht="12.75" customHeight="1">
      <c r="B11" s="12"/>
      <c r="C11" s="12"/>
      <c r="D11" s="12"/>
      <c r="E11" s="12"/>
      <c r="F11" s="13"/>
      <c r="G11" s="13"/>
      <c r="H11" s="13"/>
    </row>
    <row r="12" spans="2:8" ht="12.75">
      <c r="B12" s="12"/>
      <c r="C12" s="12"/>
      <c r="D12" s="12"/>
      <c r="E12" s="12" t="s">
        <v>16</v>
      </c>
      <c r="F12" s="13">
        <f>SUM(F11)</f>
        <v>0</v>
      </c>
      <c r="G12" s="13">
        <f>SUM(G11)</f>
        <v>0</v>
      </c>
      <c r="H12" s="13">
        <f>SUM(H11)</f>
        <v>0</v>
      </c>
    </row>
    <row r="15" ht="12.75">
      <c r="G15" s="9" t="s">
        <v>62</v>
      </c>
    </row>
    <row r="16" spans="1:7" ht="12.75">
      <c r="A16" s="9"/>
      <c r="G16" s="58" t="s">
        <v>104</v>
      </c>
    </row>
    <row r="18" ht="12.75">
      <c r="A18" s="14" t="s">
        <v>60</v>
      </c>
    </row>
  </sheetData>
  <mergeCells count="3">
    <mergeCell ref="F8:H8"/>
    <mergeCell ref="F9:H9"/>
    <mergeCell ref="B8:E8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&amp;LIL SEGRETARIO GENERALE 
(Dr.ssa Daniela Olivi)&amp;RIL SINDACO 
(Stefano Fiorini)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workbookViewId="0" topLeftCell="G1">
      <selection activeCell="N13" sqref="N13"/>
    </sheetView>
  </sheetViews>
  <sheetFormatPr defaultColWidth="9.140625" defaultRowHeight="12.75"/>
  <cols>
    <col min="1" max="1" width="10.7109375" style="5" customWidth="1"/>
    <col min="2" max="2" width="21.28125" style="5" customWidth="1"/>
    <col min="3" max="3" width="21.7109375" style="5" customWidth="1"/>
    <col min="4" max="4" width="37.421875" style="5" customWidth="1"/>
    <col min="5" max="5" width="14.140625" style="5" customWidth="1"/>
    <col min="6" max="6" width="13.28125" style="5" customWidth="1"/>
    <col min="7" max="7" width="12.28125" style="5" bestFit="1" customWidth="1"/>
    <col min="8" max="8" width="16.28125" style="5" bestFit="1" customWidth="1"/>
    <col min="9" max="9" width="21.421875" style="5" bestFit="1" customWidth="1"/>
    <col min="10" max="10" width="9.8515625" style="5" customWidth="1"/>
    <col min="11" max="12" width="7.28125" style="5" bestFit="1" customWidth="1"/>
    <col min="13" max="13" width="9.8515625" style="5" customWidth="1"/>
    <col min="14" max="14" width="14.7109375" style="5" customWidth="1"/>
    <col min="15" max="15" width="12.8515625" style="5" customWidth="1"/>
    <col min="16" max="16" width="11.8515625" style="5" customWidth="1"/>
    <col min="17" max="16384" width="9.140625" style="5" customWidth="1"/>
  </cols>
  <sheetData>
    <row r="1" ht="30">
      <c r="A1" s="4" t="s">
        <v>70</v>
      </c>
    </row>
    <row r="2" spans="1:16" ht="17.25">
      <c r="A2" s="6" t="s">
        <v>100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7.25">
      <c r="A3" s="6" t="s">
        <v>68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7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7.25">
      <c r="A5" s="6" t="s">
        <v>18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3.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3.5" thickBot="1">
      <c r="A7" s="76" t="s">
        <v>19</v>
      </c>
      <c r="B7" s="76" t="s">
        <v>64</v>
      </c>
      <c r="C7" s="79" t="s">
        <v>77</v>
      </c>
      <c r="D7" s="76" t="s">
        <v>20</v>
      </c>
      <c r="E7" s="79" t="s">
        <v>78</v>
      </c>
      <c r="F7" s="66" t="s">
        <v>21</v>
      </c>
      <c r="G7" s="75"/>
      <c r="H7" s="76" t="s">
        <v>65</v>
      </c>
      <c r="I7" s="76" t="s">
        <v>66</v>
      </c>
      <c r="J7" s="40" t="s">
        <v>22</v>
      </c>
      <c r="K7" s="66" t="s">
        <v>23</v>
      </c>
      <c r="L7" s="75"/>
      <c r="M7" s="76" t="s">
        <v>24</v>
      </c>
      <c r="N7" s="76" t="s">
        <v>25</v>
      </c>
      <c r="O7" s="66" t="s">
        <v>26</v>
      </c>
      <c r="P7" s="75"/>
    </row>
    <row r="8" spans="1:16" ht="25.5" customHeight="1" thickBot="1">
      <c r="A8" s="77"/>
      <c r="B8" s="77"/>
      <c r="C8" s="80"/>
      <c r="D8" s="77"/>
      <c r="E8" s="80"/>
      <c r="F8" s="8" t="s">
        <v>27</v>
      </c>
      <c r="G8" s="8" t="s">
        <v>28</v>
      </c>
      <c r="H8" s="77"/>
      <c r="I8" s="77"/>
      <c r="J8" s="41" t="s">
        <v>69</v>
      </c>
      <c r="K8" s="8" t="s">
        <v>29</v>
      </c>
      <c r="L8" s="8" t="s">
        <v>30</v>
      </c>
      <c r="M8" s="77"/>
      <c r="N8" s="77"/>
      <c r="O8" s="8" t="s">
        <v>31</v>
      </c>
      <c r="P8" s="8" t="s">
        <v>32</v>
      </c>
    </row>
    <row r="9" spans="1:16" s="37" customFormat="1" ht="33.75" customHeight="1" thickBot="1">
      <c r="A9" s="84"/>
      <c r="B9" s="85"/>
      <c r="C9" s="85"/>
      <c r="D9" s="85"/>
      <c r="E9" s="85"/>
      <c r="F9" s="86"/>
      <c r="G9" s="38" t="s">
        <v>16</v>
      </c>
      <c r="H9" s="42"/>
      <c r="I9" s="87"/>
      <c r="J9" s="88"/>
      <c r="K9" s="88"/>
      <c r="L9" s="88"/>
      <c r="M9" s="88"/>
      <c r="N9" s="88"/>
      <c r="O9" s="89"/>
      <c r="P9" s="39"/>
    </row>
    <row r="10" spans="1:16" ht="12.75">
      <c r="A10" s="9" t="s">
        <v>61</v>
      </c>
      <c r="H10" s="10">
        <f>H9-'scheda 2'!K14</f>
        <v>0</v>
      </c>
      <c r="I10" s="11"/>
      <c r="J10" s="11"/>
      <c r="K10" s="11"/>
      <c r="L10" s="11"/>
      <c r="M10" s="11"/>
      <c r="N10" s="11"/>
      <c r="O10" s="11"/>
      <c r="P10" s="11"/>
    </row>
    <row r="12" ht="12.75">
      <c r="N12" s="9" t="s">
        <v>62</v>
      </c>
    </row>
    <row r="13" ht="12.75">
      <c r="N13" s="58" t="s">
        <v>104</v>
      </c>
    </row>
    <row r="14" ht="12.75">
      <c r="A14" s="5" t="s">
        <v>67</v>
      </c>
    </row>
    <row r="16" ht="12.75">
      <c r="A16" s="5" t="s">
        <v>33</v>
      </c>
    </row>
    <row r="18" ht="12.75">
      <c r="A18" s="5" t="s">
        <v>34</v>
      </c>
    </row>
    <row r="20" ht="12.75">
      <c r="A20" s="5" t="s">
        <v>82</v>
      </c>
    </row>
    <row r="22" ht="12.75">
      <c r="A22" s="5" t="s">
        <v>35</v>
      </c>
    </row>
  </sheetData>
  <mergeCells count="14">
    <mergeCell ref="D7:D8"/>
    <mergeCell ref="F7:G7"/>
    <mergeCell ref="N7:N8"/>
    <mergeCell ref="O7:P7"/>
    <mergeCell ref="A9:F9"/>
    <mergeCell ref="I9:O9"/>
    <mergeCell ref="H7:H8"/>
    <mergeCell ref="I7:I8"/>
    <mergeCell ref="K7:L7"/>
    <mergeCell ref="M7:M8"/>
    <mergeCell ref="A7:A8"/>
    <mergeCell ref="B7:B8"/>
    <mergeCell ref="C7:C8"/>
    <mergeCell ref="E7:E8"/>
  </mergeCells>
  <printOptions horizontalCentered="1" verticalCentered="1"/>
  <pageMargins left="0.1968503937007874" right="0.2362204724409449" top="0.31496062992125984" bottom="0.5118110236220472" header="0.15748031496062992" footer="0.15748031496062992"/>
  <pageSetup cellComments="asDisplayed" fitToHeight="1" fitToWidth="1" horizontalDpi="600" verticalDpi="600" orientation="landscape" paperSize="9" scale="60" r:id="rId1"/>
  <headerFooter alignWithMargins="0">
    <oddFooter>&amp;LIL SEGRETARIO GENERALE 
(Dr.ssa Daniela Olivi)&amp;RIL SINDACO
(Stafano Fiorini)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="75" zoomScaleNormal="75" workbookViewId="0" topLeftCell="A1">
      <selection activeCell="B7" sqref="B7"/>
    </sheetView>
  </sheetViews>
  <sheetFormatPr defaultColWidth="9.140625" defaultRowHeight="12.75"/>
  <cols>
    <col min="1" max="1" width="10.7109375" style="5" customWidth="1"/>
    <col min="2" max="3" width="17.28125" style="5" customWidth="1"/>
    <col min="4" max="4" width="15.140625" style="5" customWidth="1"/>
    <col min="5" max="5" width="12.140625" style="5" customWidth="1"/>
    <col min="6" max="6" width="12.8515625" style="5" customWidth="1"/>
    <col min="7" max="7" width="13.28125" style="5" customWidth="1"/>
    <col min="8" max="8" width="12.28125" style="5" bestFit="1" customWidth="1"/>
    <col min="9" max="10" width="16.7109375" style="5" bestFit="1" customWidth="1"/>
    <col min="11" max="11" width="12.28125" style="5" customWidth="1"/>
    <col min="12" max="16384" width="9.140625" style="5" customWidth="1"/>
  </cols>
  <sheetData>
    <row r="1" ht="30">
      <c r="A1" s="4" t="s">
        <v>70</v>
      </c>
    </row>
    <row r="2" spans="1:11" ht="17.25">
      <c r="A2" s="90" t="s">
        <v>101</v>
      </c>
      <c r="B2" s="90"/>
      <c r="C2" s="90"/>
      <c r="D2" s="90"/>
      <c r="E2" s="90"/>
      <c r="F2" s="90"/>
      <c r="G2" s="90"/>
      <c r="H2" s="90"/>
      <c r="I2" s="7"/>
      <c r="J2" s="7"/>
      <c r="K2" s="7"/>
    </row>
    <row r="3" spans="1:11" ht="17.25">
      <c r="A3" s="6" t="s">
        <v>68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7.25">
      <c r="A4" s="6" t="s">
        <v>79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7.25">
      <c r="A5" s="6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8">
      <c r="A6" s="9" t="s">
        <v>61</v>
      </c>
      <c r="B6" s="26" t="s">
        <v>102</v>
      </c>
      <c r="I6" s="10"/>
      <c r="J6" s="11"/>
      <c r="K6" s="11"/>
    </row>
    <row r="8" ht="21" customHeight="1">
      <c r="A8" s="5" t="s">
        <v>80</v>
      </c>
    </row>
    <row r="9" ht="26.25" customHeight="1">
      <c r="A9" s="5" t="s">
        <v>33</v>
      </c>
    </row>
    <row r="10" ht="12.75">
      <c r="A10" s="5" t="s">
        <v>81</v>
      </c>
    </row>
  </sheetData>
  <mergeCells count="1">
    <mergeCell ref="A2:H2"/>
  </mergeCells>
  <printOptions horizontalCentered="1" verticalCentered="1"/>
  <pageMargins left="0.1968503937007874" right="0.2362204724409449" top="0.31496062992125984" bottom="0.5118110236220472" header="0.15748031496062992" footer="0.15748031496062992"/>
  <pageSetup cellComments="asDisplayed" fitToHeight="1" fitToWidth="1" horizontalDpi="600" verticalDpi="600" orientation="landscape" paperSize="9" scale="93" r:id="rId1"/>
  <headerFooter alignWithMargins="0">
    <oddFooter>&amp;LIL SEGRETARIO GENERALE 
(Dr.ssa Daniela Olivi)&amp;RIL SINDACO
(Stafano Fiorini)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folesani_r</dc:creator>
  <cp:keywords/>
  <dc:description/>
  <cp:lastModifiedBy>santi_ma</cp:lastModifiedBy>
  <cp:lastPrinted>2015-05-11T10:35:01Z</cp:lastPrinted>
  <dcterms:created xsi:type="dcterms:W3CDTF">2005-01-24T11:10:07Z</dcterms:created>
  <dcterms:modified xsi:type="dcterms:W3CDTF">2015-12-28T11:42:26Z</dcterms:modified>
  <cp:category/>
  <cp:version/>
  <cp:contentType/>
  <cp:contentStatus/>
</cp:coreProperties>
</file>