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95" windowHeight="6225" activeTab="0"/>
  </bookViews>
  <sheets>
    <sheet name="RIEPILOGO SERVIZI  DOMANDA 2016" sheetId="1" r:id="rId1"/>
    <sheet name="Foglio4" sheetId="2" r:id="rId2"/>
    <sheet name="Foglio5" sheetId="3" r:id="rId3"/>
    <sheet name="Foglio6" sheetId="4" r:id="rId4"/>
    <sheet name="Foglio7" sheetId="5" r:id="rId5"/>
    <sheet name="Foglio8" sheetId="6" r:id="rId6"/>
    <sheet name="Foglio9" sheetId="7" r:id="rId7"/>
    <sheet name="Foglio10" sheetId="8" r:id="rId8"/>
    <sheet name="Foglio11" sheetId="9" r:id="rId9"/>
    <sheet name="Foglio12" sheetId="10" r:id="rId10"/>
    <sheet name="Foglio13" sheetId="11" r:id="rId11"/>
    <sheet name="Foglio14" sheetId="12" r:id="rId12"/>
    <sheet name="Foglio15" sheetId="13" r:id="rId13"/>
    <sheet name="Foglio16" sheetId="14" r:id="rId14"/>
  </sheets>
  <definedNames/>
  <calcPr fullCalcOnLoad="1"/>
</workbook>
</file>

<file path=xl/sharedStrings.xml><?xml version="1.0" encoding="utf-8"?>
<sst xmlns="http://schemas.openxmlformats.org/spreadsheetml/2006/main" count="30" uniqueCount="25">
  <si>
    <t>SERVIZIO</t>
  </si>
  <si>
    <t>S  P  E  S  E</t>
  </si>
  <si>
    <t>E  N  T  R  A  T  E</t>
  </si>
  <si>
    <t>PERSONALE</t>
  </si>
  <si>
    <t>AMMORTAMENTO</t>
  </si>
  <si>
    <t>ALTRE SPESE</t>
  </si>
  <si>
    <t>TOTALE</t>
  </si>
  <si>
    <t>CONTRIBUTI</t>
  </si>
  <si>
    <t>ALTRE ENTRATE</t>
  </si>
  <si>
    <t>Trasporto scolastico</t>
  </si>
  <si>
    <t>Servizi scolastici complementari</t>
  </si>
  <si>
    <t>SERVIZI NEL SETTORE SOCIALE</t>
  </si>
  <si>
    <t>TOTALE COMPLESSIVO</t>
  </si>
  <si>
    <t>SERVIZI ISTRUZIONE PUBBLICA (*)</t>
  </si>
  <si>
    <t>(*) Il servizio Refezione non è stato indicato, in quanto a partire dal mese di settembre 2007, la Soc. Melamangio, che gestisce il servizio, provvede direttamente alla bollettazione.</t>
  </si>
  <si>
    <t xml:space="preserve">COPERTURA </t>
  </si>
  <si>
    <r>
      <t xml:space="preserve">Servizio Asilo Nido   (1)        </t>
    </r>
    <r>
      <rPr>
        <b/>
        <sz val="10"/>
        <rFont val="Times New Roman"/>
        <family val="0"/>
      </rPr>
      <t xml:space="preserve"> </t>
    </r>
  </si>
  <si>
    <t>(1) Le spese del servizio Asilo nido sono escluse per il 50% dal calcolo della percentuale di copertura dei servizi pubblici a domanda individuale.</t>
  </si>
  <si>
    <t>Si precisa che per una corretta lettura, in tale prospetto riepilogativo tali spese sono state iscritte per l'intero, ma nel totale complessivo ridotte al 50%</t>
  </si>
  <si>
    <t>PREV. 2013</t>
  </si>
  <si>
    <t>PREV. 2014</t>
  </si>
  <si>
    <t>PREV. 2015</t>
  </si>
  <si>
    <t>BILANCIO PREVENTIVO 2016- RIEPILOGO DEI SERVIZI A DOMANDA INDIVIDUALE E PERCENTUALE DI COPERTURA</t>
  </si>
  <si>
    <t>CONS.2013</t>
  </si>
  <si>
    <t>PREV. 2016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</si>
</sst>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0_ ;\-#,##0.00\ "/>
    <numFmt numFmtId="171" formatCode="0.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_-* #,##0.0_-;\-* #,##0.0_-;_-* &quot;-&quot;_-;_-@_-"/>
    <numFmt numFmtId="176" formatCode="_-* #,##0.00_-;\-* #,##0.00_-;_-* &quot;-&quot;_-;_-@_-"/>
  </numFmts>
  <fonts count="11">
    <font>
      <sz val="8"/>
      <name val="Times New Roman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b/>
      <u val="single"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u val="single"/>
      <sz val="8"/>
      <color indexed="12"/>
      <name val="Times New Roman"/>
      <family val="0"/>
    </font>
    <font>
      <u val="single"/>
      <sz val="8"/>
      <color indexed="36"/>
      <name val="Times New Roman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41" fontId="1" fillId="0" borderId="0" xfId="18" applyFont="1" applyAlignment="1">
      <alignment/>
    </xf>
    <xf numFmtId="41" fontId="1" fillId="0" borderId="1" xfId="18" applyFont="1" applyBorder="1" applyAlignment="1">
      <alignment horizontal="center"/>
    </xf>
    <xf numFmtId="41" fontId="1" fillId="0" borderId="1" xfId="18" applyFont="1" applyBorder="1" applyAlignment="1">
      <alignment/>
    </xf>
    <xf numFmtId="41" fontId="0" fillId="0" borderId="1" xfId="18" applyBorder="1" applyAlignment="1">
      <alignment/>
    </xf>
    <xf numFmtId="41" fontId="0" fillId="0" borderId="0" xfId="18" applyAlignment="1">
      <alignment/>
    </xf>
    <xf numFmtId="41" fontId="4" fillId="0" borderId="1" xfId="18" applyFont="1" applyBorder="1" applyAlignment="1">
      <alignment/>
    </xf>
    <xf numFmtId="41" fontId="5" fillId="0" borderId="1" xfId="18" applyFont="1" applyBorder="1" applyAlignment="1">
      <alignment/>
    </xf>
    <xf numFmtId="41" fontId="4" fillId="0" borderId="1" xfId="18" applyFont="1" applyBorder="1" applyAlignment="1">
      <alignment/>
    </xf>
    <xf numFmtId="41" fontId="1" fillId="0" borderId="1" xfId="18" applyFont="1" applyBorder="1" applyAlignment="1">
      <alignment horizontal="right"/>
    </xf>
    <xf numFmtId="41" fontId="0" fillId="0" borderId="0" xfId="18" applyFont="1" applyAlignment="1">
      <alignment/>
    </xf>
    <xf numFmtId="41" fontId="0" fillId="0" borderId="1" xfId="18" applyFont="1" applyBorder="1" applyAlignment="1">
      <alignment/>
    </xf>
    <xf numFmtId="41" fontId="7" fillId="0" borderId="0" xfId="18" applyFont="1" applyAlignment="1">
      <alignment/>
    </xf>
    <xf numFmtId="41" fontId="8" fillId="0" borderId="0" xfId="18" applyFont="1" applyAlignment="1">
      <alignment/>
    </xf>
    <xf numFmtId="0" fontId="0" fillId="2" borderId="2" xfId="0" applyFill="1" applyBorder="1" applyAlignment="1">
      <alignment horizontal="center"/>
    </xf>
    <xf numFmtId="41" fontId="1" fillId="3" borderId="1" xfId="18" applyFont="1" applyFill="1" applyBorder="1" applyAlignment="1">
      <alignment horizontal="center"/>
    </xf>
    <xf numFmtId="41" fontId="1" fillId="3" borderId="1" xfId="18" applyFont="1" applyFill="1" applyBorder="1" applyAlignment="1">
      <alignment horizontal="center"/>
    </xf>
    <xf numFmtId="41" fontId="0" fillId="4" borderId="1" xfId="18" applyFill="1" applyBorder="1" applyAlignment="1">
      <alignment/>
    </xf>
    <xf numFmtId="41" fontId="5" fillId="0" borderId="0" xfId="18" applyFont="1" applyAlignment="1">
      <alignment/>
    </xf>
    <xf numFmtId="170" fontId="1" fillId="4" borderId="1" xfId="18" applyNumberFormat="1" applyFont="1" applyFill="1" applyBorder="1" applyAlignment="1">
      <alignment/>
    </xf>
    <xf numFmtId="41" fontId="0" fillId="0" borderId="0" xfId="18" applyFont="1" applyFill="1" applyAlignment="1">
      <alignment/>
    </xf>
    <xf numFmtId="41" fontId="0" fillId="0" borderId="0" xfId="18" applyFill="1" applyAlignment="1">
      <alignment/>
    </xf>
    <xf numFmtId="41" fontId="0" fillId="0" borderId="0" xfId="18" applyBorder="1" applyAlignment="1">
      <alignment/>
    </xf>
    <xf numFmtId="2" fontId="4" fillId="4" borderId="0" xfId="18" applyNumberFormat="1" applyFont="1" applyFill="1" applyBorder="1" applyAlignment="1">
      <alignment/>
    </xf>
    <xf numFmtId="2" fontId="0" fillId="0" borderId="0" xfId="18" applyNumberFormat="1" applyBorder="1" applyAlignment="1">
      <alignment/>
    </xf>
    <xf numFmtId="41" fontId="1" fillId="0" borderId="0" xfId="18" applyFont="1" applyFill="1" applyBorder="1" applyAlignment="1">
      <alignment horizontal="center"/>
    </xf>
    <xf numFmtId="41" fontId="1" fillId="0" borderId="0" xfId="18" applyFont="1" applyFill="1" applyBorder="1" applyAlignment="1">
      <alignment/>
    </xf>
    <xf numFmtId="0" fontId="0" fillId="2" borderId="1" xfId="0" applyFill="1" applyBorder="1" applyAlignment="1">
      <alignment horizontal="center"/>
    </xf>
    <xf numFmtId="176" fontId="4" fillId="0" borderId="1" xfId="18" applyNumberFormat="1" applyFont="1" applyBorder="1" applyAlignment="1">
      <alignment horizontal="center"/>
    </xf>
    <xf numFmtId="2" fontId="4" fillId="0" borderId="1" xfId="18" applyNumberFormat="1" applyFont="1" applyFill="1" applyBorder="1" applyAlignment="1">
      <alignment horizontal="center"/>
    </xf>
    <xf numFmtId="41" fontId="0" fillId="0" borderId="1" xfId="18" applyBorder="1" applyAlignment="1">
      <alignment horizontal="center"/>
    </xf>
    <xf numFmtId="41" fontId="0" fillId="0" borderId="1" xfId="18" applyFill="1" applyBorder="1" applyAlignment="1">
      <alignment/>
    </xf>
    <xf numFmtId="176" fontId="1" fillId="0" borderId="1" xfId="18" applyNumberFormat="1" applyFont="1" applyFill="1" applyBorder="1" applyAlignment="1">
      <alignment horizontal="center"/>
    </xf>
    <xf numFmtId="176" fontId="4" fillId="0" borderId="1" xfId="18" applyNumberFormat="1" applyFont="1" applyFill="1" applyBorder="1" applyAlignment="1">
      <alignment horizontal="center"/>
    </xf>
    <xf numFmtId="176" fontId="0" fillId="0" borderId="1" xfId="18" applyNumberFormat="1" applyFill="1" applyBorder="1" applyAlignment="1">
      <alignment horizontal="center"/>
    </xf>
    <xf numFmtId="41" fontId="0" fillId="0" borderId="1" xfId="18" applyFill="1" applyBorder="1" applyAlignment="1">
      <alignment horizontal="center"/>
    </xf>
    <xf numFmtId="176" fontId="1" fillId="0" borderId="1" xfId="18" applyNumberFormat="1" applyFont="1" applyFill="1" applyBorder="1" applyAlignment="1">
      <alignment horizontal="center"/>
    </xf>
    <xf numFmtId="41" fontId="0" fillId="0" borderId="3" xfId="18" applyFill="1" applyBorder="1" applyAlignment="1">
      <alignment/>
    </xf>
    <xf numFmtId="0" fontId="5" fillId="0" borderId="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41" fontId="1" fillId="0" borderId="0" xfId="18" applyFont="1" applyFill="1" applyBorder="1" applyAlignment="1">
      <alignment horizontal="center"/>
    </xf>
    <xf numFmtId="176" fontId="4" fillId="0" borderId="0" xfId="18" applyNumberFormat="1" applyFont="1" applyFill="1" applyBorder="1" applyAlignment="1">
      <alignment horizontal="center"/>
    </xf>
    <xf numFmtId="2" fontId="4" fillId="0" borderId="0" xfId="18" applyNumberFormat="1" applyFont="1" applyFill="1" applyBorder="1" applyAlignment="1">
      <alignment horizontal="center"/>
    </xf>
    <xf numFmtId="176" fontId="4" fillId="0" borderId="0" xfId="18" applyNumberFormat="1" applyFont="1" applyFill="1" applyBorder="1" applyAlignment="1">
      <alignment horizontal="left"/>
    </xf>
    <xf numFmtId="2" fontId="4" fillId="0" borderId="0" xfId="18" applyNumberFormat="1" applyFont="1" applyFill="1" applyBorder="1" applyAlignment="1">
      <alignment/>
    </xf>
    <xf numFmtId="176" fontId="1" fillId="0" borderId="0" xfId="18" applyNumberFormat="1" applyFont="1" applyFill="1" applyBorder="1" applyAlignment="1">
      <alignment horizontal="center"/>
    </xf>
    <xf numFmtId="176" fontId="1" fillId="0" borderId="0" xfId="18" applyNumberFormat="1" applyFont="1" applyFill="1" applyBorder="1" applyAlignment="1">
      <alignment/>
    </xf>
    <xf numFmtId="41" fontId="0" fillId="0" borderId="0" xfId="18" applyFill="1" applyBorder="1" applyAlignment="1">
      <alignment horizontal="center"/>
    </xf>
    <xf numFmtId="41" fontId="0" fillId="0" borderId="0" xfId="18" applyFill="1" applyBorder="1" applyAlignment="1">
      <alignment/>
    </xf>
    <xf numFmtId="176" fontId="4" fillId="0" borderId="0" xfId="18" applyNumberFormat="1" applyFont="1" applyFill="1" applyBorder="1" applyAlignment="1">
      <alignment horizontal="center"/>
    </xf>
    <xf numFmtId="176" fontId="4" fillId="0" borderId="0" xfId="18" applyNumberFormat="1" applyFont="1" applyFill="1" applyBorder="1" applyAlignment="1">
      <alignment/>
    </xf>
    <xf numFmtId="176" fontId="0" fillId="0" borderId="0" xfId="18" applyNumberFormat="1" applyFill="1" applyBorder="1" applyAlignment="1">
      <alignment horizontal="center"/>
    </xf>
    <xf numFmtId="176" fontId="0" fillId="0" borderId="0" xfId="18" applyNumberFormat="1" applyFill="1" applyBorder="1" applyAlignment="1">
      <alignment/>
    </xf>
    <xf numFmtId="176" fontId="1" fillId="0" borderId="0" xfId="18" applyNumberFormat="1" applyFont="1" applyFill="1" applyBorder="1" applyAlignment="1">
      <alignment horizontal="center"/>
    </xf>
    <xf numFmtId="170" fontId="4" fillId="0" borderId="0" xfId="18" applyNumberFormat="1" applyFont="1" applyFill="1" applyBorder="1" applyAlignment="1">
      <alignment horizontal="center"/>
    </xf>
    <xf numFmtId="176" fontId="1" fillId="0" borderId="0" xfId="18" applyNumberFormat="1" applyFont="1" applyFill="1" applyBorder="1" applyAlignment="1">
      <alignment/>
    </xf>
    <xf numFmtId="170" fontId="4" fillId="0" borderId="0" xfId="18" applyNumberFormat="1" applyFont="1" applyFill="1" applyBorder="1" applyAlignment="1">
      <alignment/>
    </xf>
    <xf numFmtId="170" fontId="1" fillId="0" borderId="0" xfId="18" applyNumberFormat="1" applyFont="1" applyFill="1" applyBorder="1" applyAlignment="1">
      <alignment/>
    </xf>
    <xf numFmtId="41" fontId="0" fillId="0" borderId="0" xfId="18" applyFill="1" applyBorder="1" applyAlignment="1">
      <alignment/>
    </xf>
    <xf numFmtId="0" fontId="5" fillId="0" borderId="0" xfId="0" applyFont="1" applyFill="1" applyBorder="1" applyAlignment="1">
      <alignment/>
    </xf>
    <xf numFmtId="176" fontId="4" fillId="0" borderId="1" xfId="18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5" fillId="0" borderId="2" xfId="0" applyFont="1" applyBorder="1" applyAlignment="1">
      <alignment/>
    </xf>
    <xf numFmtId="176" fontId="1" fillId="0" borderId="1" xfId="18" applyNumberFormat="1" applyFont="1" applyBorder="1" applyAlignment="1">
      <alignment/>
    </xf>
    <xf numFmtId="176" fontId="4" fillId="0" borderId="1" xfId="18" applyNumberFormat="1" applyFont="1" applyBorder="1" applyAlignment="1">
      <alignment/>
    </xf>
    <xf numFmtId="176" fontId="0" fillId="0" borderId="1" xfId="18" applyNumberFormat="1" applyBorder="1" applyAlignment="1">
      <alignment/>
    </xf>
    <xf numFmtId="176" fontId="4" fillId="0" borderId="1" xfId="18" applyNumberFormat="1" applyFont="1" applyBorder="1" applyAlignment="1">
      <alignment/>
    </xf>
    <xf numFmtId="176" fontId="1" fillId="0" borderId="1" xfId="18" applyNumberFormat="1" applyFont="1" applyBorder="1" applyAlignment="1">
      <alignment/>
    </xf>
    <xf numFmtId="0" fontId="0" fillId="0" borderId="1" xfId="0" applyFill="1" applyBorder="1" applyAlignment="1">
      <alignment horizontal="center"/>
    </xf>
    <xf numFmtId="41" fontId="1" fillId="0" borderId="1" xfId="18" applyFont="1" applyFill="1" applyBorder="1" applyAlignment="1">
      <alignment horizontal="center"/>
    </xf>
    <xf numFmtId="170" fontId="4" fillId="0" borderId="1" xfId="18" applyNumberFormat="1" applyFont="1" applyFill="1" applyBorder="1" applyAlignment="1">
      <alignment horizontal="center"/>
    </xf>
    <xf numFmtId="41" fontId="1" fillId="5" borderId="3" xfId="18" applyFon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41" fontId="1" fillId="2" borderId="3" xfId="18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41" fontId="5" fillId="0" borderId="3" xfId="18" applyFont="1" applyBorder="1" applyAlignment="1">
      <alignment/>
    </xf>
    <xf numFmtId="0" fontId="5" fillId="0" borderId="4" xfId="0" applyFont="1" applyBorder="1" applyAlignment="1">
      <alignment/>
    </xf>
    <xf numFmtId="0" fontId="5" fillId="0" borderId="2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5"/>
  <sheetViews>
    <sheetView tabSelected="1" workbookViewId="0" topLeftCell="A1">
      <selection activeCell="E38" sqref="E38"/>
    </sheetView>
  </sheetViews>
  <sheetFormatPr defaultColWidth="9.33203125" defaultRowHeight="11.25"/>
  <cols>
    <col min="1" max="1" width="36.16015625" style="5" customWidth="1"/>
    <col min="2" max="2" width="15.83203125" style="5" customWidth="1"/>
    <col min="3" max="3" width="19.5" style="5" customWidth="1"/>
    <col min="4" max="4" width="15.66015625" style="5" customWidth="1"/>
    <col min="5" max="5" width="17.5" style="5" customWidth="1"/>
    <col min="6" max="6" width="14.5" style="5" customWidth="1"/>
    <col min="7" max="7" width="19.33203125" style="5" customWidth="1"/>
    <col min="8" max="8" width="31.33203125" style="5" customWidth="1"/>
    <col min="9" max="9" width="16.5" style="5" customWidth="1"/>
    <col min="10" max="10" width="19.66015625" style="5" customWidth="1"/>
    <col min="11" max="14" width="15.16015625" style="5" customWidth="1"/>
    <col min="15" max="15" width="11" style="5" customWidth="1"/>
    <col min="16" max="16384" width="9.33203125" style="5" customWidth="1"/>
  </cols>
  <sheetData>
    <row r="3" ht="11.25">
      <c r="B3" s="10"/>
    </row>
    <row r="5" ht="11.25">
      <c r="A5" s="10"/>
    </row>
    <row r="6" ht="11.25">
      <c r="A6" s="10"/>
    </row>
    <row r="7" spans="1:5" ht="11.25">
      <c r="A7" s="20"/>
      <c r="B7" s="21"/>
      <c r="C7" s="21"/>
      <c r="D7" s="21"/>
      <c r="E7" s="21"/>
    </row>
    <row r="8" spans="1:15" ht="15.75">
      <c r="A8" s="12" t="s">
        <v>22</v>
      </c>
      <c r="B8" s="13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ht="11.25">
      <c r="B9" s="10"/>
    </row>
    <row r="11" spans="1:15" ht="11.25">
      <c r="A11" s="2" t="s">
        <v>0</v>
      </c>
      <c r="B11" s="71" t="s">
        <v>1</v>
      </c>
      <c r="C11" s="72"/>
      <c r="D11" s="72"/>
      <c r="E11" s="73"/>
      <c r="F11" s="74" t="s">
        <v>2</v>
      </c>
      <c r="G11" s="75"/>
      <c r="H11" s="76"/>
      <c r="I11" s="14"/>
      <c r="J11" s="14"/>
      <c r="K11" s="27"/>
      <c r="L11" s="27"/>
      <c r="M11" s="27"/>
      <c r="N11" s="68"/>
      <c r="O11" s="22"/>
    </row>
    <row r="12" spans="1:15" ht="11.25">
      <c r="A12" s="2"/>
      <c r="B12" s="2" t="s">
        <v>3</v>
      </c>
      <c r="C12" s="2" t="s">
        <v>4</v>
      </c>
      <c r="D12" s="2" t="s">
        <v>5</v>
      </c>
      <c r="E12" s="2" t="s">
        <v>6</v>
      </c>
      <c r="F12" s="2" t="s">
        <v>7</v>
      </c>
      <c r="G12" s="2" t="s">
        <v>8</v>
      </c>
      <c r="H12" s="2" t="s">
        <v>6</v>
      </c>
      <c r="I12" s="15" t="s">
        <v>15</v>
      </c>
      <c r="J12" s="15" t="s">
        <v>15</v>
      </c>
      <c r="K12" s="15" t="s">
        <v>15</v>
      </c>
      <c r="L12" s="15" t="s">
        <v>15</v>
      </c>
      <c r="M12" s="15" t="s">
        <v>15</v>
      </c>
      <c r="N12" s="69"/>
      <c r="O12" s="25"/>
    </row>
    <row r="13" spans="1:15" ht="11.25">
      <c r="A13" s="4"/>
      <c r="B13" s="4"/>
      <c r="C13" s="4"/>
      <c r="D13" s="4"/>
      <c r="E13" s="4"/>
      <c r="F13" s="4"/>
      <c r="G13" s="4"/>
      <c r="H13" s="4"/>
      <c r="I13" s="16" t="s">
        <v>24</v>
      </c>
      <c r="J13" s="16" t="s">
        <v>21</v>
      </c>
      <c r="K13" s="16" t="s">
        <v>20</v>
      </c>
      <c r="L13" s="16" t="s">
        <v>19</v>
      </c>
      <c r="M13" s="16" t="s">
        <v>23</v>
      </c>
      <c r="N13" s="69"/>
      <c r="O13" s="26"/>
    </row>
    <row r="14" spans="1:15" ht="18" customHeight="1">
      <c r="A14" s="6" t="s">
        <v>13</v>
      </c>
      <c r="B14" s="6">
        <f aca="true" t="shared" si="0" ref="B14:H14">SUM(B15:B16)</f>
        <v>110698</v>
      </c>
      <c r="C14" s="6">
        <f t="shared" si="0"/>
        <v>0</v>
      </c>
      <c r="D14" s="6">
        <f t="shared" si="0"/>
        <v>244684</v>
      </c>
      <c r="E14" s="6">
        <f t="shared" si="0"/>
        <v>355382</v>
      </c>
      <c r="F14" s="6">
        <f t="shared" si="0"/>
        <v>3200</v>
      </c>
      <c r="G14" s="6">
        <f t="shared" si="0"/>
        <v>150000</v>
      </c>
      <c r="H14" s="6">
        <f t="shared" si="0"/>
        <v>153200</v>
      </c>
      <c r="I14" s="66">
        <f>H14/E14*100</f>
        <v>43.10854235723813</v>
      </c>
      <c r="J14" s="60">
        <v>41.64</v>
      </c>
      <c r="K14" s="28">
        <v>33.6</v>
      </c>
      <c r="L14" s="28">
        <v>36.192211313439884</v>
      </c>
      <c r="M14" s="29">
        <v>40.84</v>
      </c>
      <c r="N14" s="29"/>
      <c r="O14" s="23"/>
    </row>
    <row r="15" spans="1:15" ht="21.75" customHeight="1">
      <c r="A15" s="7" t="s">
        <v>9</v>
      </c>
      <c r="B15" s="31">
        <v>98433</v>
      </c>
      <c r="C15" s="4">
        <v>0</v>
      </c>
      <c r="D15" s="31">
        <v>88350</v>
      </c>
      <c r="E15" s="31">
        <f>SUM(B15:D15)</f>
        <v>186783</v>
      </c>
      <c r="F15" s="31">
        <v>3200</v>
      </c>
      <c r="G15" s="31">
        <v>38000</v>
      </c>
      <c r="H15" s="4">
        <f>SUM(F15:G15)</f>
        <v>41200</v>
      </c>
      <c r="I15" s="63">
        <f>H15/E15*100</f>
        <v>22.05768190895317</v>
      </c>
      <c r="J15" s="32">
        <v>21.23</v>
      </c>
      <c r="K15" s="32">
        <v>20.53</v>
      </c>
      <c r="L15" s="32">
        <v>23.443974353382472</v>
      </c>
      <c r="M15" s="29">
        <v>22.18</v>
      </c>
      <c r="N15" s="29"/>
      <c r="O15" s="23"/>
    </row>
    <row r="16" spans="1:15" ht="21" customHeight="1">
      <c r="A16" s="7" t="s">
        <v>10</v>
      </c>
      <c r="B16" s="31">
        <v>12265</v>
      </c>
      <c r="C16" s="11">
        <v>0</v>
      </c>
      <c r="D16" s="31">
        <v>156334</v>
      </c>
      <c r="E16" s="31">
        <f>SUM(B16:D16)</f>
        <v>168599</v>
      </c>
      <c r="F16" s="31">
        <v>0</v>
      </c>
      <c r="G16" s="31">
        <v>112000</v>
      </c>
      <c r="H16" s="4">
        <f>SUM(F16:G16)</f>
        <v>112000</v>
      </c>
      <c r="I16" s="63">
        <f>H16/E16*100</f>
        <v>66.42981275096531</v>
      </c>
      <c r="J16" s="32">
        <v>64.4</v>
      </c>
      <c r="K16" s="32">
        <v>47.91</v>
      </c>
      <c r="L16" s="32">
        <v>52.586926188990404</v>
      </c>
      <c r="M16" s="29">
        <v>67.34</v>
      </c>
      <c r="N16" s="29"/>
      <c r="O16" s="23"/>
    </row>
    <row r="17" spans="1:15" ht="11.25">
      <c r="A17" s="4"/>
      <c r="B17" s="4"/>
      <c r="C17" s="6"/>
      <c r="D17" s="6"/>
      <c r="E17" s="6"/>
      <c r="F17" s="4"/>
      <c r="G17" s="4"/>
      <c r="H17" s="4"/>
      <c r="I17" s="4"/>
      <c r="J17" s="35"/>
      <c r="K17" s="30"/>
      <c r="L17" s="35"/>
      <c r="M17" s="29"/>
      <c r="N17" s="29"/>
      <c r="O17" s="23"/>
    </row>
    <row r="18" spans="1:15" ht="19.5" customHeight="1">
      <c r="A18" s="6" t="s">
        <v>11</v>
      </c>
      <c r="B18" s="8">
        <f>SUM(B19:B19)</f>
        <v>922388</v>
      </c>
      <c r="C18" s="8">
        <f>SUM(C19:C19)</f>
        <v>0</v>
      </c>
      <c r="D18" s="8">
        <v>449213</v>
      </c>
      <c r="E18" s="8">
        <f>SUM(B18:D18)</f>
        <v>1371601</v>
      </c>
      <c r="F18" s="8">
        <f>SUM(F19:F19)</f>
        <v>30000</v>
      </c>
      <c r="G18" s="8">
        <f>SUM(G19:G19)</f>
        <v>357000</v>
      </c>
      <c r="H18" s="8">
        <f>SUM(H19:H19)</f>
        <v>387000</v>
      </c>
      <c r="I18" s="64">
        <f>H18/(E18/2)*100</f>
        <v>56.43040505219813</v>
      </c>
      <c r="J18" s="33">
        <v>63.54</v>
      </c>
      <c r="K18" s="33">
        <v>60.67</v>
      </c>
      <c r="L18" s="33">
        <v>59.1710468754363</v>
      </c>
      <c r="M18" s="29">
        <v>32.53</v>
      </c>
      <c r="N18" s="29"/>
      <c r="O18" s="23"/>
    </row>
    <row r="19" spans="1:15" ht="19.5" customHeight="1">
      <c r="A19" s="7" t="s">
        <v>16</v>
      </c>
      <c r="B19" s="31">
        <v>922388</v>
      </c>
      <c r="C19" s="4">
        <v>0</v>
      </c>
      <c r="D19" s="31">
        <v>464213</v>
      </c>
      <c r="E19" s="4">
        <f>SUM(B19:D19)</f>
        <v>1386601</v>
      </c>
      <c r="F19" s="31">
        <v>30000</v>
      </c>
      <c r="G19" s="31">
        <v>357000</v>
      </c>
      <c r="H19" s="31">
        <f>SUM(F19:G19)</f>
        <v>387000</v>
      </c>
      <c r="I19" s="65">
        <f>H19/(E19/2)*100</f>
        <v>55.81995108902994</v>
      </c>
      <c r="J19" s="34">
        <v>63.54</v>
      </c>
      <c r="K19" s="34">
        <v>60.67</v>
      </c>
      <c r="L19" s="34">
        <v>59.1710468754363</v>
      </c>
      <c r="M19" s="29">
        <v>32.53</v>
      </c>
      <c r="N19" s="29"/>
      <c r="O19" s="23"/>
    </row>
    <row r="20" spans="1:15" ht="11.25">
      <c r="A20" s="11"/>
      <c r="B20" s="4"/>
      <c r="C20" s="4"/>
      <c r="D20" s="4"/>
      <c r="E20" s="4"/>
      <c r="F20" s="4"/>
      <c r="G20" s="4"/>
      <c r="H20" s="4"/>
      <c r="I20" s="4"/>
      <c r="J20" s="35"/>
      <c r="K20" s="35"/>
      <c r="L20" s="35"/>
      <c r="M20" s="29"/>
      <c r="N20" s="29"/>
      <c r="O20" s="23"/>
    </row>
    <row r="21" spans="1:15" ht="11.25">
      <c r="A21" s="11"/>
      <c r="B21" s="4"/>
      <c r="C21" s="4"/>
      <c r="D21" s="4"/>
      <c r="E21" s="4"/>
      <c r="F21" s="4"/>
      <c r="G21" s="4"/>
      <c r="H21" s="4"/>
      <c r="I21" s="4"/>
      <c r="J21" s="35"/>
      <c r="K21" s="35"/>
      <c r="L21" s="35"/>
      <c r="M21" s="29"/>
      <c r="N21" s="29"/>
      <c r="O21" s="23"/>
    </row>
    <row r="22" spans="1:15" ht="11.25">
      <c r="A22" s="9" t="s">
        <v>12</v>
      </c>
      <c r="B22" s="3">
        <f>B18+B14</f>
        <v>1033086</v>
      </c>
      <c r="C22" s="3"/>
      <c r="D22" s="3">
        <f>D18+D14</f>
        <v>693897</v>
      </c>
      <c r="E22" s="3">
        <f>E18+E14</f>
        <v>1726983</v>
      </c>
      <c r="F22" s="3">
        <f>F18+F14</f>
        <v>33200</v>
      </c>
      <c r="G22" s="3">
        <f>G18+G14</f>
        <v>507000</v>
      </c>
      <c r="H22" s="3">
        <f>H18+H14</f>
        <v>540200</v>
      </c>
      <c r="I22" s="67">
        <f>H22/(E14+(E18/2))*100</f>
        <v>51.88331536498164</v>
      </c>
      <c r="J22" s="36">
        <v>55.8</v>
      </c>
      <c r="K22" s="36">
        <v>51.86</v>
      </c>
      <c r="L22" s="36">
        <v>52.2217914207852</v>
      </c>
      <c r="M22" s="70">
        <v>57.23</v>
      </c>
      <c r="N22" s="29"/>
      <c r="O22" s="23"/>
    </row>
    <row r="23" spans="1:15" ht="11.25">
      <c r="A23" s="4"/>
      <c r="B23" s="4"/>
      <c r="C23" s="4"/>
      <c r="D23" s="4"/>
      <c r="E23" s="4"/>
      <c r="F23" s="4"/>
      <c r="G23" s="4"/>
      <c r="H23" s="4"/>
      <c r="I23" s="4"/>
      <c r="J23" s="35"/>
      <c r="K23" s="30"/>
      <c r="L23" s="30"/>
      <c r="M23" s="19"/>
      <c r="N23" s="31"/>
      <c r="O23" s="24"/>
    </row>
    <row r="24" spans="1:15" ht="11.25">
      <c r="A24" s="4"/>
      <c r="B24" s="4"/>
      <c r="C24" s="4"/>
      <c r="D24" s="4"/>
      <c r="E24" s="4"/>
      <c r="F24" s="4"/>
      <c r="G24" s="4"/>
      <c r="H24" s="4"/>
      <c r="I24" s="4"/>
      <c r="J24" s="35"/>
      <c r="K24" s="30"/>
      <c r="L24" s="30"/>
      <c r="M24" s="17"/>
      <c r="N24" s="31"/>
      <c r="O24" s="22"/>
    </row>
    <row r="25" spans="1:15" ht="18" customHeight="1">
      <c r="A25" s="77" t="s">
        <v>14</v>
      </c>
      <c r="B25" s="78"/>
      <c r="C25" s="78"/>
      <c r="D25" s="78"/>
      <c r="E25" s="78"/>
      <c r="F25" s="78"/>
      <c r="G25" s="78"/>
      <c r="H25" s="79"/>
      <c r="I25" s="62"/>
      <c r="J25" s="61"/>
      <c r="K25" s="38"/>
      <c r="L25" s="38"/>
      <c r="M25" s="17"/>
      <c r="N25" s="37"/>
      <c r="O25" s="22"/>
    </row>
    <row r="26" spans="1:12" ht="12.75">
      <c r="A26" s="18" t="s">
        <v>17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</row>
    <row r="27" spans="1:12" ht="12.75">
      <c r="A27" s="18" t="s">
        <v>18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</row>
    <row r="31" spans="5:14" ht="11.25">
      <c r="E31" s="39"/>
      <c r="F31" s="39"/>
      <c r="G31" s="39"/>
      <c r="H31" s="39"/>
      <c r="I31" s="39"/>
      <c r="J31" s="39"/>
      <c r="K31" s="39"/>
      <c r="L31" s="39"/>
      <c r="M31" s="39"/>
      <c r="N31" s="39"/>
    </row>
    <row r="32" spans="5:14" ht="11.25">
      <c r="E32" s="25"/>
      <c r="F32" s="25"/>
      <c r="G32" s="25"/>
      <c r="H32" s="25"/>
      <c r="I32" s="25"/>
      <c r="J32" s="25"/>
      <c r="K32" s="25"/>
      <c r="L32" s="25"/>
      <c r="M32" s="25"/>
      <c r="N32" s="25"/>
    </row>
    <row r="33" spans="5:14" ht="11.25">
      <c r="E33" s="40"/>
      <c r="F33" s="40"/>
      <c r="G33" s="40"/>
      <c r="H33" s="25"/>
      <c r="I33" s="25"/>
      <c r="J33" s="40"/>
      <c r="K33" s="40"/>
      <c r="L33" s="40"/>
      <c r="M33" s="40"/>
      <c r="N33" s="25"/>
    </row>
    <row r="34" spans="5:14" ht="11.25">
      <c r="E34" s="41"/>
      <c r="F34" s="42"/>
      <c r="G34" s="42"/>
      <c r="H34" s="42"/>
      <c r="I34" s="42"/>
      <c r="J34" s="43"/>
      <c r="K34" s="44"/>
      <c r="L34" s="44"/>
      <c r="M34" s="44"/>
      <c r="N34" s="44"/>
    </row>
    <row r="35" spans="5:14" ht="11.25">
      <c r="E35" s="45"/>
      <c r="F35" s="42"/>
      <c r="G35" s="42"/>
      <c r="H35" s="42"/>
      <c r="I35" s="42"/>
      <c r="J35" s="46"/>
      <c r="K35" s="44"/>
      <c r="L35" s="44"/>
      <c r="M35" s="44"/>
      <c r="N35" s="44"/>
    </row>
    <row r="36" spans="5:14" ht="11.25">
      <c r="E36" s="45"/>
      <c r="F36" s="42"/>
      <c r="G36" s="42"/>
      <c r="H36" s="42"/>
      <c r="I36" s="42"/>
      <c r="J36" s="46"/>
      <c r="K36" s="44"/>
      <c r="L36" s="44"/>
      <c r="M36" s="44"/>
      <c r="N36" s="44"/>
    </row>
    <row r="37" spans="5:14" ht="11.25">
      <c r="E37" s="47"/>
      <c r="F37" s="42"/>
      <c r="G37" s="42"/>
      <c r="H37" s="42"/>
      <c r="I37" s="42"/>
      <c r="J37" s="48"/>
      <c r="K37" s="44"/>
      <c r="L37" s="44"/>
      <c r="M37" s="44"/>
      <c r="N37" s="44"/>
    </row>
    <row r="38" spans="5:14" ht="11.25">
      <c r="E38" s="49"/>
      <c r="F38" s="42"/>
      <c r="G38" s="42"/>
      <c r="H38" s="42"/>
      <c r="I38" s="42"/>
      <c r="J38" s="50"/>
      <c r="K38" s="44"/>
      <c r="L38" s="44"/>
      <c r="M38" s="44"/>
      <c r="N38" s="44"/>
    </row>
    <row r="39" spans="5:14" ht="11.25">
      <c r="E39" s="51"/>
      <c r="F39" s="42"/>
      <c r="G39" s="42"/>
      <c r="H39" s="42"/>
      <c r="I39" s="42"/>
      <c r="J39" s="52"/>
      <c r="K39" s="44"/>
      <c r="L39" s="44"/>
      <c r="M39" s="44"/>
      <c r="N39" s="44"/>
    </row>
    <row r="40" spans="5:14" ht="11.25">
      <c r="E40" s="47"/>
      <c r="F40" s="42"/>
      <c r="G40" s="42"/>
      <c r="H40" s="42"/>
      <c r="I40" s="42"/>
      <c r="J40" s="48"/>
      <c r="K40" s="44"/>
      <c r="L40" s="44"/>
      <c r="M40" s="44"/>
      <c r="N40" s="44"/>
    </row>
    <row r="41" spans="5:14" ht="11.25">
      <c r="E41" s="47"/>
      <c r="F41" s="42"/>
      <c r="G41" s="42"/>
      <c r="H41" s="42"/>
      <c r="I41" s="42"/>
      <c r="J41" s="48"/>
      <c r="K41" s="44"/>
      <c r="L41" s="44"/>
      <c r="M41" s="44"/>
      <c r="N41" s="44"/>
    </row>
    <row r="42" spans="5:14" ht="11.25">
      <c r="E42" s="53"/>
      <c r="F42" s="54"/>
      <c r="G42" s="54"/>
      <c r="H42" s="42"/>
      <c r="I42" s="42"/>
      <c r="J42" s="55"/>
      <c r="K42" s="56"/>
      <c r="L42" s="56"/>
      <c r="M42" s="44"/>
      <c r="N42" s="44"/>
    </row>
    <row r="43" spans="5:14" ht="11.25">
      <c r="E43" s="48"/>
      <c r="F43" s="57"/>
      <c r="G43" s="57"/>
      <c r="H43" s="58"/>
      <c r="I43" s="58"/>
      <c r="J43" s="48"/>
      <c r="K43" s="57"/>
      <c r="L43" s="57"/>
      <c r="M43" s="58"/>
      <c r="N43" s="58"/>
    </row>
    <row r="44" spans="5:14" ht="11.25">
      <c r="E44" s="48"/>
      <c r="F44" s="58"/>
      <c r="G44" s="58"/>
      <c r="H44" s="58"/>
      <c r="I44" s="58"/>
      <c r="J44" s="48"/>
      <c r="K44" s="58"/>
      <c r="L44" s="58"/>
      <c r="M44" s="58"/>
      <c r="N44" s="58"/>
    </row>
    <row r="45" spans="5:14" ht="12.75">
      <c r="E45" s="59"/>
      <c r="F45" s="58"/>
      <c r="G45" s="58"/>
      <c r="H45" s="58"/>
      <c r="I45" s="58"/>
      <c r="J45" s="59"/>
      <c r="K45" s="58"/>
      <c r="L45" s="58"/>
      <c r="M45" s="58"/>
      <c r="N45" s="58"/>
    </row>
  </sheetData>
  <mergeCells count="3">
    <mergeCell ref="B11:E11"/>
    <mergeCell ref="F11:H11"/>
    <mergeCell ref="A25:H25"/>
  </mergeCells>
  <printOptions/>
  <pageMargins left="0.75" right="0.75" top="1" bottom="1" header="0.5" footer="0.5"/>
  <pageSetup horizontalDpi="600" verticalDpi="600" orientation="landscape" paperSize="9" scale="70" r:id="rId1"/>
  <headerFooter alignWithMargins="0">
    <oddHeader>&amp;C&amp;A</oddHeader>
    <oddFooter>&amp;CPagina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ZOLA PREDOSA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Ragioneria</dc:creator>
  <cp:keywords/>
  <dc:description/>
  <cp:lastModifiedBy>sarbizzani</cp:lastModifiedBy>
  <cp:lastPrinted>2016-03-30T09:00:40Z</cp:lastPrinted>
  <dcterms:created xsi:type="dcterms:W3CDTF">1998-11-05T15:08:52Z</dcterms:created>
  <dcterms:modified xsi:type="dcterms:W3CDTF">2016-03-30T09:00:58Z</dcterms:modified>
  <cp:category/>
  <cp:version/>
  <cp:contentType/>
  <cp:contentStatus/>
</cp:coreProperties>
</file>